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信息、生食、机械、国际合作、艺术、理学院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<sst xmlns="http://schemas.openxmlformats.org/spreadsheetml/2006/main" count="407" uniqueCount="173">
  <si>
    <t>天津商业大学2019版本科视觉传达设计专业人才培养方案</t>
  </si>
  <si>
    <t>一、人文与社会科学类</t>
  </si>
  <si>
    <t>课程类别</t>
  </si>
  <si>
    <t>课程性质</t>
  </si>
  <si>
    <t>课程名称</t>
  </si>
  <si>
    <t>课程编号</t>
  </si>
  <si>
    <t>学分</t>
  </si>
  <si>
    <t>总学时</t>
  </si>
  <si>
    <t>授课学时</t>
  </si>
  <si>
    <t>实验学时</t>
  </si>
  <si>
    <t>上机学时</t>
  </si>
  <si>
    <t>实践学时</t>
  </si>
  <si>
    <t>各学期周学时分配</t>
  </si>
  <si>
    <t>第一学年</t>
  </si>
  <si>
    <t>第二学年</t>
  </si>
  <si>
    <t>第三学年</t>
  </si>
  <si>
    <t>第四学年</t>
  </si>
  <si>
    <t>人文与社会科学类</t>
  </si>
  <si>
    <t>思想政治理论</t>
  </si>
  <si>
    <t>必</t>
  </si>
  <si>
    <t>思想道德修养与法律基础</t>
  </si>
  <si>
    <t>形势与政策教育</t>
  </si>
  <si>
    <t>1941702111-4</t>
  </si>
  <si>
    <t>/</t>
  </si>
  <si>
    <t>马克思主义基本原理概论</t>
  </si>
  <si>
    <t>中国近现代史纲要</t>
  </si>
  <si>
    <t>毛泽东思想和中国特色社会主义理论体系概论</t>
  </si>
  <si>
    <t>习近平新时代中国特色社会主义思想概论</t>
  </si>
  <si>
    <t>习近平总书记关于社会主义文化建设重要论述</t>
  </si>
  <si>
    <t>限</t>
  </si>
  <si>
    <t>新中国史（必选）</t>
  </si>
  <si>
    <t>外语</t>
  </si>
  <si>
    <t>大学英语（1）</t>
  </si>
  <si>
    <t>3★</t>
  </si>
  <si>
    <t>大学英语（2）</t>
  </si>
  <si>
    <t>大学英语（3）</t>
  </si>
  <si>
    <t>大学英语（4）</t>
  </si>
  <si>
    <t>文化素质教育</t>
  </si>
  <si>
    <t>专业导论</t>
  </si>
  <si>
    <t>大学生创新创业</t>
  </si>
  <si>
    <t>大学生职业发展与就业指导（1）</t>
  </si>
  <si>
    <t>大学生职业发展与就业指导（2）</t>
  </si>
  <si>
    <t>大学生职业发展与就业指导（3）</t>
  </si>
  <si>
    <t>大学生职业发展与就业指导（4）</t>
  </si>
  <si>
    <t>劳动教育理论与实践</t>
  </si>
  <si>
    <t>选</t>
  </si>
  <si>
    <t>通识选修课</t>
  </si>
  <si>
    <t>小 计</t>
  </si>
  <si>
    <t>说明</t>
  </si>
  <si>
    <r>
      <rPr>
        <sz val="12"/>
        <color rgb="FFFF0000"/>
        <rFont val="黑体"/>
        <charset val="134"/>
      </rPr>
      <t>人文与社会科学类课程，必修，36.5学分；限选，1学分；任选，8学分。通识选修课需在全校任选课范围内选修8学分（包括商学素养模块、美育模块、创新创业模块、文理互选复合模块。要求学生每个模块最少选修2学分。）</t>
    </r>
    <r>
      <rPr>
        <sz val="12"/>
        <rFont val="黑体"/>
        <charset val="134"/>
      </rPr>
      <t>专业导论可以讲座、参观实验室等形式开出。大学生创新创业可以慕课形式开出（一半课时）。</t>
    </r>
  </si>
  <si>
    <t>二、训练与健康类</t>
  </si>
  <si>
    <t>训练与健康类</t>
  </si>
  <si>
    <t>体育</t>
  </si>
  <si>
    <t>体育（1）-（4）</t>
  </si>
  <si>
    <t>1940802001-4</t>
  </si>
  <si>
    <t>军事</t>
  </si>
  <si>
    <t>36+2周</t>
  </si>
  <si>
    <t>军事理论</t>
  </si>
  <si>
    <t>军事训练</t>
  </si>
  <si>
    <t>2周</t>
  </si>
  <si>
    <t>健康教育</t>
  </si>
  <si>
    <t>196+2周</t>
  </si>
  <si>
    <t>4+2周</t>
  </si>
  <si>
    <r>
      <rPr>
        <sz val="12"/>
        <color rgb="FFFF0000"/>
        <rFont val="黑体"/>
        <charset val="134"/>
      </rPr>
      <t>训练与健康类课程，必修，14学分。</t>
    </r>
    <r>
      <rPr>
        <sz val="12"/>
        <rFont val="黑体"/>
        <charset val="134"/>
      </rPr>
      <t>《健康教育》可以通过讲座的形式开出。</t>
    </r>
  </si>
  <si>
    <t>三、数学与自然科学类</t>
  </si>
  <si>
    <t>数学与自然科学类</t>
  </si>
  <si>
    <t>计算机</t>
  </si>
  <si>
    <t>大学计算机</t>
  </si>
  <si>
    <t>数学与自然科学类课程，必修，2学分。</t>
  </si>
  <si>
    <t>四、学科基础与专业类</t>
  </si>
  <si>
    <t>学科基础类</t>
  </si>
  <si>
    <t>学科基础</t>
  </si>
  <si>
    <t>大学语文（上）</t>
  </si>
  <si>
    <t>大学语文（下）</t>
  </si>
  <si>
    <t>设计素描</t>
  </si>
  <si>
    <t>艺术概论</t>
  </si>
  <si>
    <t>二维构成</t>
  </si>
  <si>
    <t>设计色彩</t>
  </si>
  <si>
    <t>三维构成</t>
  </si>
  <si>
    <t>公共关系与设计心理</t>
  </si>
  <si>
    <t>中外设计史</t>
  </si>
  <si>
    <t xml:space="preserve"> 专业核心类</t>
  </si>
  <si>
    <t>专业核心</t>
  </si>
  <si>
    <t>图形创意</t>
  </si>
  <si>
    <t>创造性思维训练与拓展</t>
  </si>
  <si>
    <t>计算机设计软件</t>
  </si>
  <si>
    <t>广告传播学</t>
  </si>
  <si>
    <t>手绘综合表现</t>
  </si>
  <si>
    <t>文字与版式设计</t>
  </si>
  <si>
    <t>印刷技术</t>
  </si>
  <si>
    <t>学科基础课，必修，30学分；专业核心课，必修，21.5学分。</t>
  </si>
  <si>
    <t>专业选修课</t>
  </si>
  <si>
    <t>专业限选（必选课组）</t>
  </si>
  <si>
    <t>视频剪辑设计</t>
  </si>
  <si>
    <t>专业摄影</t>
  </si>
  <si>
    <t>品牌形象设计</t>
  </si>
  <si>
    <t>包装装潢</t>
  </si>
  <si>
    <t>书籍装帧设计</t>
  </si>
  <si>
    <t>展示与陈设</t>
  </si>
  <si>
    <t>专业方向限选</t>
  </si>
  <si>
    <t>视觉信息设计方向</t>
  </si>
  <si>
    <t>动态图形设计应用</t>
  </si>
  <si>
    <t>包装造型与结构</t>
  </si>
  <si>
    <t>包装艺术史</t>
  </si>
  <si>
    <t>信息可视化设计</t>
  </si>
  <si>
    <t>数字媒体设计方向</t>
  </si>
  <si>
    <t>设计符号学</t>
  </si>
  <si>
    <t>UI设计</t>
  </si>
  <si>
    <t>UI交互实训</t>
  </si>
  <si>
    <t>网页设计</t>
  </si>
  <si>
    <t>传统与现代工艺方向</t>
  </si>
  <si>
    <t>中外工艺美术史</t>
  </si>
  <si>
    <t>图案设计</t>
  </si>
  <si>
    <t>民间艺术研究与创新设计1</t>
  </si>
  <si>
    <t>染织工艺</t>
  </si>
  <si>
    <t>民间艺术研究与创新设计2</t>
  </si>
  <si>
    <t>学院限选</t>
  </si>
  <si>
    <t>写意花鸟研习与瓷板画绘制</t>
  </si>
  <si>
    <t>综合材料印刷语言研究</t>
  </si>
  <si>
    <t>中国茶文化品鉴</t>
  </si>
  <si>
    <t>意象素描</t>
  </si>
  <si>
    <t>团扇工笔画的欣赏与绘制</t>
  </si>
  <si>
    <t>陶艺创意设计与制作</t>
  </si>
  <si>
    <t>当代水墨研习</t>
  </si>
  <si>
    <t>敦煌壁画研习</t>
  </si>
  <si>
    <t>视觉创新基础</t>
  </si>
  <si>
    <t>传统民间美术研习</t>
  </si>
  <si>
    <t>拓片艺术</t>
  </si>
  <si>
    <t>中西方当代艺术风格与批评</t>
  </si>
  <si>
    <t>公共装饰艺术</t>
  </si>
  <si>
    <t>木工制作</t>
  </si>
  <si>
    <t>设计类大赛解析</t>
  </si>
  <si>
    <t>西方艺术作品鉴赏</t>
  </si>
  <si>
    <t>广告策划与文案</t>
  </si>
  <si>
    <t>设计.商业.文化</t>
  </si>
  <si>
    <t>衍生实现</t>
  </si>
  <si>
    <t>线描与书法</t>
  </si>
  <si>
    <t>专业选修课中必选课组18学分；专业选修课学生需完整选择专业选修课中必选课组的全部课程，专业选修课中必选课和方向限选课需要选够30.5学分，不足学分在全院任选课组中选择。</t>
  </si>
  <si>
    <t>五、集中实践类</t>
  </si>
  <si>
    <t>集中实践类</t>
  </si>
  <si>
    <t>课程设计</t>
  </si>
  <si>
    <t>专题设计实践</t>
  </si>
  <si>
    <t>印刷材料与工艺</t>
  </si>
  <si>
    <t>3周</t>
  </si>
  <si>
    <t>设计实训1</t>
  </si>
  <si>
    <t>设计实训2</t>
  </si>
  <si>
    <t>实习</t>
  </si>
  <si>
    <t>专业采风</t>
  </si>
  <si>
    <t>设计考察</t>
  </si>
  <si>
    <t>毕业实习</t>
  </si>
  <si>
    <t>4周</t>
  </si>
  <si>
    <t>毕业设计（论文）</t>
  </si>
  <si>
    <t>12周</t>
  </si>
  <si>
    <t>32周</t>
  </si>
  <si>
    <t xml:space="preserve">5周 </t>
  </si>
  <si>
    <t>16周</t>
  </si>
  <si>
    <r>
      <rPr>
        <sz val="12"/>
        <color rgb="FFFF0000"/>
        <rFont val="黑体"/>
        <charset val="134"/>
      </rPr>
      <t>集中实践类课程，必修，32学分。</t>
    </r>
    <r>
      <rPr>
        <sz val="12"/>
        <color theme="1"/>
        <rFont val="黑体"/>
        <charset val="134"/>
      </rPr>
      <t>实践环节，每周对应1学分。专题设计实践分3个方向实践内容不同，分别是视觉信息、数字媒体、传统与现代工艺3个方向。设计实训分3个方向实训。</t>
    </r>
  </si>
  <si>
    <t>六、社会实践与竞赛科研类</t>
  </si>
  <si>
    <t>社会实践与竞赛科研类</t>
  </si>
  <si>
    <t>社会实践</t>
  </si>
  <si>
    <t>思想教育活动（必选）</t>
  </si>
  <si>
    <t>社会实践活动（必选）</t>
  </si>
  <si>
    <t>研究与创新</t>
  </si>
  <si>
    <t>大学生创新创业训练计划</t>
  </si>
  <si>
    <t>获得专利</t>
  </si>
  <si>
    <t>学科竞赛</t>
  </si>
  <si>
    <t>学术论文</t>
  </si>
  <si>
    <t>资格证书</t>
  </si>
  <si>
    <t>考取各类资格证书</t>
  </si>
  <si>
    <r>
      <rPr>
        <sz val="12"/>
        <color rgb="FFFF0000"/>
        <rFont val="黑体"/>
        <charset val="134"/>
      </rPr>
      <t>要求完成社会实践课，限选，3学分。</t>
    </r>
    <r>
      <rPr>
        <sz val="12"/>
        <rFont val="黑体"/>
        <charset val="134"/>
      </rPr>
      <t>社会实践学分根据《天津商业大学学生思想政治教育实践学分实施细则（试行）》相关规定为必选，由党委学工部认定。学生参与本专业学科竞赛与科研所获学分计入专业选修课学分，参与其他专业学科竞赛与科研所获学分计入全校选修课学分。学生通过研究与创新、资格证书获得学分累计不超过5学分。</t>
    </r>
  </si>
  <si>
    <t>全程总计</t>
  </si>
  <si>
    <t>2300+34周</t>
  </si>
  <si>
    <t>注：带“★”为期末集中考试课程。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</si>
</sst>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b/>
      <sz val="12"/>
      <name val="黑体"/>
      <charset val="134"/>
    </font>
    <font>
      <sz val="12"/>
      <color rgb="FFFF0000"/>
      <name val="黑体"/>
      <charset val="134"/>
    </font>
    <font>
      <sz val="6"/>
      <color theme="1"/>
      <name val="黑体"/>
      <charset val="134"/>
    </font>
    <font>
      <sz val="9"/>
      <name val="黑体"/>
      <charset val="134"/>
    </font>
    <font>
      <sz val="8"/>
      <name val="黑体"/>
      <charset val="134"/>
    </font>
    <font>
      <sz val="11"/>
      <color theme="1"/>
      <name val="宋体"/>
      <charset val="134"/>
    </font>
    <font>
      <i/>
      <sz val="11"/>
      <color theme="0" tint="-0.349986266670736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3" borderId="1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4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6" borderId="16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5" fillId="0" borderId="0" xfId="0" applyNumberFormat="1" applyFont="1" applyFill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textRotation="255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textRotation="255" shrinkToFit="1"/>
    </xf>
    <xf numFmtId="0" fontId="4" fillId="0" borderId="1" xfId="0" applyFont="1" applyFill="1" applyBorder="1" applyAlignment="1">
      <alignment vertical="center" textRotation="255" shrinkToFit="1"/>
    </xf>
    <xf numFmtId="0" fontId="3" fillId="0" borderId="2" xfId="0" applyFont="1" applyFill="1" applyBorder="1" applyAlignment="1">
      <alignment horizontal="center" vertical="center" textRotation="255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textRotation="255" shrinkToFit="1"/>
    </xf>
    <xf numFmtId="0" fontId="4" fillId="0" borderId="2" xfId="0" applyFont="1" applyFill="1" applyBorder="1" applyAlignment="1">
      <alignment vertical="center" textRotation="255" shrinkToFit="1"/>
    </xf>
    <xf numFmtId="0" fontId="3" fillId="0" borderId="3" xfId="0" applyFont="1" applyFill="1" applyBorder="1" applyAlignment="1">
      <alignment horizontal="center" vertical="center" textRotation="255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vertical="center" textRotation="255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righ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 textRotation="255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1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vertical="center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8" fillId="0" borderId="5" xfId="0" applyNumberFormat="1" applyFont="1" applyFill="1" applyBorder="1" applyAlignment="1">
      <alignment horizontal="left" vertical="center" wrapText="1" shrinkToFit="1"/>
    </xf>
    <xf numFmtId="49" fontId="1" fillId="0" borderId="6" xfId="0" applyNumberFormat="1" applyFont="1" applyFill="1" applyBorder="1" applyAlignment="1">
      <alignment horizontal="left" vertical="center" wrapText="1" shrinkToFit="1"/>
    </xf>
    <xf numFmtId="49" fontId="2" fillId="0" borderId="6" xfId="0" applyNumberFormat="1" applyFont="1" applyFill="1" applyBorder="1" applyAlignment="1">
      <alignment horizontal="left" vertical="center" wrapText="1" shrinkToFit="1"/>
    </xf>
    <xf numFmtId="49" fontId="5" fillId="0" borderId="6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 shrinkToFit="1"/>
    </xf>
    <xf numFmtId="0" fontId="3" fillId="0" borderId="4" xfId="0" applyNumberFormat="1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49" fontId="5" fillId="0" borderId="8" xfId="0" applyNumberFormat="1" applyFont="1" applyFill="1" applyBorder="1" applyAlignment="1">
      <alignment horizontal="center" vertical="center" shrinkToFit="1"/>
    </xf>
    <xf numFmtId="49" fontId="6" fillId="0" borderId="8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textRotation="255" wrapText="1" shrinkToFit="1"/>
    </xf>
    <xf numFmtId="0" fontId="3" fillId="0" borderId="4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1" fillId="0" borderId="6" xfId="0" applyFont="1" applyFill="1" applyBorder="1" applyAlignment="1">
      <alignment horizontal="left" vertical="center" wrapText="1" shrinkToFit="1"/>
    </xf>
    <xf numFmtId="0" fontId="2" fillId="0" borderId="6" xfId="0" applyFont="1" applyFill="1" applyBorder="1" applyAlignment="1">
      <alignment horizontal="left" vertical="center" wrapText="1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textRotation="255" wrapText="1"/>
    </xf>
    <xf numFmtId="0" fontId="4" fillId="0" borderId="2" xfId="0" applyFont="1" applyFill="1" applyBorder="1" applyAlignment="1">
      <alignment vertical="center" textRotation="255" wrapText="1"/>
    </xf>
    <xf numFmtId="0" fontId="4" fillId="0" borderId="3" xfId="0" applyFont="1" applyFill="1" applyBorder="1" applyAlignment="1">
      <alignment vertical="center" textRotation="255" wrapText="1"/>
    </xf>
    <xf numFmtId="0" fontId="3" fillId="0" borderId="1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3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49" fontId="2" fillId="0" borderId="7" xfId="0" applyNumberFormat="1" applyFont="1" applyFill="1" applyBorder="1" applyAlignment="1">
      <alignment horizontal="left" vertical="center" wrapText="1" shrinkToFit="1"/>
    </xf>
    <xf numFmtId="0" fontId="4" fillId="0" borderId="7" xfId="0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horizontal="left" vertical="center" wrapText="1" shrinkToFit="1"/>
    </xf>
    <xf numFmtId="0" fontId="3" fillId="0" borderId="4" xfId="5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textRotation="255" shrinkToFit="1"/>
    </xf>
    <xf numFmtId="0" fontId="12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 shrinkToFit="1"/>
    </xf>
    <xf numFmtId="0" fontId="4" fillId="0" borderId="1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4" xfId="0" applyNumberFormat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left" vertical="center" shrinkToFit="1"/>
    </xf>
    <xf numFmtId="0" fontId="3" fillId="0" borderId="4" xfId="0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2" fillId="0" borderId="4" xfId="0" applyFont="1" applyFill="1" applyBorder="1">
      <alignment vertical="center"/>
    </xf>
    <xf numFmtId="0" fontId="2" fillId="0" borderId="4" xfId="0" applyFont="1" applyBorder="1">
      <alignment vertical="center"/>
    </xf>
    <xf numFmtId="49" fontId="5" fillId="0" borderId="0" xfId="0" applyNumberFormat="1" applyFont="1" applyFill="1" applyAlignment="1">
      <alignment horizontal="left" vertical="center" shrinkToFit="1"/>
    </xf>
    <xf numFmtId="49" fontId="3" fillId="0" borderId="6" xfId="0" applyNumberFormat="1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5" fillId="0" borderId="7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shrinkToFit="1"/>
    </xf>
    <xf numFmtId="49" fontId="16" fillId="0" borderId="6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textRotation="255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textRotation="255" shrinkToFit="1"/>
    </xf>
    <xf numFmtId="0" fontId="2" fillId="0" borderId="1" xfId="0" applyFont="1" applyFill="1" applyBorder="1" applyAlignment="1">
      <alignment vertical="center" textRotation="255" shrinkToFit="1"/>
    </xf>
    <xf numFmtId="0" fontId="1" fillId="0" borderId="2" xfId="0" applyFont="1" applyFill="1" applyBorder="1" applyAlignment="1">
      <alignment horizontal="center" vertical="center" textRotation="255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vertical="center" textRotation="255" shrinkToFit="1"/>
    </xf>
    <xf numFmtId="0" fontId="1" fillId="0" borderId="3" xfId="0" applyFont="1" applyFill="1" applyBorder="1" applyAlignment="1">
      <alignment horizontal="center" vertical="center" textRotation="255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textRotation="255" shrinkToFit="1"/>
    </xf>
    <xf numFmtId="0" fontId="2" fillId="0" borderId="3" xfId="0" applyFont="1" applyFill="1" applyBorder="1" applyAlignment="1">
      <alignment vertical="center" textRotation="255" shrinkToFi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right" vertical="center" shrinkToFit="1"/>
    </xf>
    <xf numFmtId="0" fontId="6" fillId="0" borderId="3" xfId="0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right" vertical="center" shrinkToFit="1"/>
    </xf>
    <xf numFmtId="0" fontId="6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shrinkToFi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74"/>
  <sheetViews>
    <sheetView tabSelected="1" view="pageBreakPreview" zoomScale="150" zoomScaleNormal="100" topLeftCell="A57" workbookViewId="0">
      <selection activeCell="D64" sqref="D64"/>
    </sheetView>
  </sheetViews>
  <sheetFormatPr defaultColWidth="9" defaultRowHeight="14.25"/>
  <cols>
    <col min="1" max="1" width="3" style="3" customWidth="1"/>
    <col min="2" max="2" width="2.66666666666667" style="3" customWidth="1"/>
    <col min="3" max="3" width="28.5" style="4" customWidth="1"/>
    <col min="4" max="4" width="9.91666666666667" style="4" customWidth="1"/>
    <col min="5" max="6" width="4.16666666666667" style="5" customWidth="1"/>
    <col min="7" max="7" width="3.66666666666667" style="5" customWidth="1"/>
    <col min="8" max="18" width="3" style="5" customWidth="1"/>
    <col min="19" max="29" width="9" style="6"/>
    <col min="30" max="16384" width="9" style="7"/>
  </cols>
  <sheetData>
    <row r="1" ht="18" customHeight="1" spans="1:18">
      <c r="A1" s="8" t="s">
        <v>0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ht="20" customHeight="1" spans="1:18">
      <c r="A2" s="10" t="s">
        <v>1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13" customHeight="1" spans="1:18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80" t="s">
        <v>12</v>
      </c>
      <c r="L3" s="81"/>
      <c r="M3" s="81"/>
      <c r="N3" s="81"/>
      <c r="O3" s="81"/>
      <c r="P3" s="81"/>
      <c r="Q3" s="81"/>
      <c r="R3" s="91"/>
    </row>
    <row r="4" ht="13" customHeight="1" spans="1:18">
      <c r="A4" s="16"/>
      <c r="B4" s="16"/>
      <c r="C4" s="17"/>
      <c r="D4" s="17"/>
      <c r="E4" s="18"/>
      <c r="F4" s="19"/>
      <c r="G4" s="19"/>
      <c r="H4" s="19"/>
      <c r="I4" s="19"/>
      <c r="J4" s="19"/>
      <c r="K4" s="82" t="s">
        <v>13</v>
      </c>
      <c r="L4" s="83"/>
      <c r="M4" s="82" t="s">
        <v>14</v>
      </c>
      <c r="N4" s="83"/>
      <c r="O4" s="82" t="s">
        <v>15</v>
      </c>
      <c r="P4" s="83"/>
      <c r="Q4" s="82" t="s">
        <v>16</v>
      </c>
      <c r="R4" s="83"/>
    </row>
    <row r="5" ht="13" customHeight="1" spans="1:18">
      <c r="A5" s="20"/>
      <c r="B5" s="20"/>
      <c r="C5" s="21"/>
      <c r="D5" s="21"/>
      <c r="E5" s="22"/>
      <c r="F5" s="23"/>
      <c r="G5" s="23"/>
      <c r="H5" s="23"/>
      <c r="I5" s="23"/>
      <c r="J5" s="23"/>
      <c r="K5" s="84">
        <v>1</v>
      </c>
      <c r="L5" s="84">
        <v>2</v>
      </c>
      <c r="M5" s="84">
        <v>1</v>
      </c>
      <c r="N5" s="84">
        <v>2</v>
      </c>
      <c r="O5" s="84">
        <v>1</v>
      </c>
      <c r="P5" s="84">
        <v>2</v>
      </c>
      <c r="Q5" s="84">
        <v>1</v>
      </c>
      <c r="R5" s="84">
        <v>2</v>
      </c>
    </row>
    <row r="6" s="1" customFormat="1" spans="1:29">
      <c r="A6" s="24" t="s">
        <v>17</v>
      </c>
      <c r="B6" s="25" t="s">
        <v>18</v>
      </c>
      <c r="C6" s="26"/>
      <c r="D6" s="26"/>
      <c r="E6" s="27">
        <f t="shared" ref="E6:G6" si="0">SUM(E7:E14)</f>
        <v>18.5</v>
      </c>
      <c r="F6" s="27">
        <f t="shared" si="0"/>
        <v>280</v>
      </c>
      <c r="G6" s="27">
        <f t="shared" si="0"/>
        <v>228</v>
      </c>
      <c r="H6" s="27"/>
      <c r="I6" s="27"/>
      <c r="J6" s="27">
        <f>SUM(J7:J14)</f>
        <v>52</v>
      </c>
      <c r="K6" s="27"/>
      <c r="L6" s="27"/>
      <c r="M6" s="27"/>
      <c r="N6" s="27"/>
      <c r="O6" s="27"/>
      <c r="P6" s="27"/>
      <c r="Q6" s="27"/>
      <c r="R6" s="92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</row>
    <row r="7" s="1" customFormat="1" spans="1:27">
      <c r="A7" s="24"/>
      <c r="B7" s="28" t="s">
        <v>19</v>
      </c>
      <c r="C7" s="29" t="s">
        <v>20</v>
      </c>
      <c r="D7" s="29">
        <v>1941703001</v>
      </c>
      <c r="E7" s="30">
        <v>3</v>
      </c>
      <c r="F7" s="30">
        <v>48</v>
      </c>
      <c r="G7" s="30">
        <v>42</v>
      </c>
      <c r="H7" s="30"/>
      <c r="I7" s="30"/>
      <c r="J7" s="30">
        <v>6</v>
      </c>
      <c r="K7" s="85"/>
      <c r="L7" s="30">
        <v>3</v>
      </c>
      <c r="M7" s="30"/>
      <c r="N7" s="30"/>
      <c r="O7" s="30"/>
      <c r="P7" s="30"/>
      <c r="Q7" s="30"/>
      <c r="R7" s="94"/>
      <c r="S7" s="93"/>
      <c r="T7" s="93"/>
      <c r="U7" s="93"/>
      <c r="V7" s="93"/>
      <c r="W7" s="93"/>
      <c r="X7" s="93"/>
      <c r="Y7" s="93"/>
      <c r="Z7" s="93"/>
      <c r="AA7" s="93"/>
    </row>
    <row r="8" s="1" customFormat="1" spans="1:27">
      <c r="A8" s="24"/>
      <c r="B8" s="28" t="s">
        <v>19</v>
      </c>
      <c r="C8" s="29" t="s">
        <v>21</v>
      </c>
      <c r="D8" s="29" t="s">
        <v>22</v>
      </c>
      <c r="E8" s="30">
        <v>2</v>
      </c>
      <c r="F8" s="30">
        <v>32</v>
      </c>
      <c r="G8" s="30">
        <v>24</v>
      </c>
      <c r="H8" s="30"/>
      <c r="I8" s="30"/>
      <c r="J8" s="30">
        <v>8</v>
      </c>
      <c r="K8" s="30">
        <v>2</v>
      </c>
      <c r="L8" s="30">
        <v>2</v>
      </c>
      <c r="M8" s="30">
        <v>2</v>
      </c>
      <c r="N8" s="30">
        <v>2</v>
      </c>
      <c r="O8" s="86" t="s">
        <v>23</v>
      </c>
      <c r="P8" s="86" t="s">
        <v>23</v>
      </c>
      <c r="Q8" s="86" t="s">
        <v>23</v>
      </c>
      <c r="R8" s="86" t="s">
        <v>23</v>
      </c>
      <c r="S8" s="93"/>
      <c r="T8" s="93"/>
      <c r="U8" s="93"/>
      <c r="V8" s="93"/>
      <c r="W8" s="93"/>
      <c r="X8" s="93"/>
      <c r="Y8" s="93"/>
      <c r="Z8" s="93"/>
      <c r="AA8" s="93"/>
    </row>
    <row r="9" s="1" customFormat="1" spans="1:27">
      <c r="A9" s="24"/>
      <c r="B9" s="28" t="s">
        <v>19</v>
      </c>
      <c r="C9" s="29" t="s">
        <v>24</v>
      </c>
      <c r="D9" s="29">
        <v>1941703002</v>
      </c>
      <c r="E9" s="30">
        <v>3</v>
      </c>
      <c r="F9" s="30">
        <v>48</v>
      </c>
      <c r="G9" s="30">
        <v>42</v>
      </c>
      <c r="H9" s="30"/>
      <c r="I9" s="30"/>
      <c r="J9" s="30">
        <v>6</v>
      </c>
      <c r="K9" s="30">
        <v>3</v>
      </c>
      <c r="L9" s="85"/>
      <c r="M9" s="85"/>
      <c r="N9" s="30"/>
      <c r="O9" s="30"/>
      <c r="P9" s="30"/>
      <c r="Q9" s="30"/>
      <c r="R9" s="94"/>
      <c r="S9" s="93"/>
      <c r="T9" s="93"/>
      <c r="U9" s="93"/>
      <c r="V9" s="93"/>
      <c r="W9" s="93"/>
      <c r="X9" s="93"/>
      <c r="Y9" s="93"/>
      <c r="Z9" s="93"/>
      <c r="AA9" s="93"/>
    </row>
    <row r="10" s="1" customFormat="1" spans="1:27">
      <c r="A10" s="24"/>
      <c r="B10" s="28" t="s">
        <v>19</v>
      </c>
      <c r="C10" s="29" t="s">
        <v>25</v>
      </c>
      <c r="D10" s="29">
        <v>1941703003</v>
      </c>
      <c r="E10" s="30">
        <v>3</v>
      </c>
      <c r="F10" s="30">
        <v>48</v>
      </c>
      <c r="G10" s="30">
        <v>42</v>
      </c>
      <c r="H10" s="30"/>
      <c r="I10" s="30"/>
      <c r="J10" s="30">
        <v>6</v>
      </c>
      <c r="K10" s="30"/>
      <c r="L10" s="85"/>
      <c r="M10" s="85"/>
      <c r="N10" s="30">
        <v>3</v>
      </c>
      <c r="O10" s="30"/>
      <c r="P10" s="30"/>
      <c r="Q10" s="30"/>
      <c r="R10" s="94"/>
      <c r="S10" s="93"/>
      <c r="T10" s="93"/>
      <c r="U10" s="93"/>
      <c r="V10" s="93"/>
      <c r="W10" s="93"/>
      <c r="X10" s="93"/>
      <c r="Y10" s="93"/>
      <c r="Z10" s="93"/>
      <c r="AA10" s="93"/>
    </row>
    <row r="11" s="1" customFormat="1" spans="1:27">
      <c r="A11" s="24"/>
      <c r="B11" s="28" t="s">
        <v>19</v>
      </c>
      <c r="C11" s="31" t="s">
        <v>26</v>
      </c>
      <c r="D11" s="29">
        <v>1941703014</v>
      </c>
      <c r="E11" s="30">
        <v>3</v>
      </c>
      <c r="F11" s="30">
        <v>48</v>
      </c>
      <c r="G11" s="30">
        <v>42</v>
      </c>
      <c r="H11" s="30"/>
      <c r="I11" s="30"/>
      <c r="J11" s="30">
        <v>6</v>
      </c>
      <c r="K11" s="30"/>
      <c r="L11" s="30"/>
      <c r="M11" s="30">
        <v>3</v>
      </c>
      <c r="N11" s="85"/>
      <c r="O11" s="30"/>
      <c r="P11" s="87"/>
      <c r="Q11" s="30"/>
      <c r="R11" s="94"/>
      <c r="S11" s="93"/>
      <c r="T11" s="93"/>
      <c r="U11" s="93"/>
      <c r="V11" s="93"/>
      <c r="W11" s="93"/>
      <c r="X11" s="93"/>
      <c r="Y11" s="93"/>
      <c r="Z11" s="93"/>
      <c r="AA11" s="93"/>
    </row>
    <row r="12" s="1" customFormat="1" spans="1:27">
      <c r="A12" s="32"/>
      <c r="B12" s="33" t="s">
        <v>19</v>
      </c>
      <c r="C12" s="31" t="s">
        <v>27</v>
      </c>
      <c r="D12" s="31">
        <v>1941703015</v>
      </c>
      <c r="E12" s="34">
        <v>3</v>
      </c>
      <c r="F12" s="34">
        <v>32</v>
      </c>
      <c r="G12" s="34">
        <v>20</v>
      </c>
      <c r="H12" s="34"/>
      <c r="I12" s="34"/>
      <c r="J12" s="34">
        <v>12</v>
      </c>
      <c r="K12" s="34"/>
      <c r="L12" s="34"/>
      <c r="M12" s="34"/>
      <c r="N12" s="84"/>
      <c r="O12" s="34"/>
      <c r="P12" s="84">
        <v>2</v>
      </c>
      <c r="Q12" s="34"/>
      <c r="R12" s="95"/>
      <c r="S12" s="93"/>
      <c r="T12" s="93"/>
      <c r="U12" s="93"/>
      <c r="V12" s="93"/>
      <c r="W12" s="93"/>
      <c r="X12" s="93"/>
      <c r="Y12" s="93"/>
      <c r="Z12" s="93"/>
      <c r="AA12" s="93"/>
    </row>
    <row r="13" s="1" customFormat="1" spans="1:27">
      <c r="A13" s="32"/>
      <c r="B13" s="33" t="s">
        <v>19</v>
      </c>
      <c r="C13" s="31" t="s">
        <v>28</v>
      </c>
      <c r="D13" s="31">
        <v>1940900012</v>
      </c>
      <c r="E13" s="34">
        <v>0.5</v>
      </c>
      <c r="F13" s="34">
        <v>8</v>
      </c>
      <c r="G13" s="34">
        <v>8</v>
      </c>
      <c r="H13" s="34"/>
      <c r="I13" s="34"/>
      <c r="J13" s="34"/>
      <c r="K13" s="34"/>
      <c r="L13" s="34"/>
      <c r="M13" s="34"/>
      <c r="N13" s="84"/>
      <c r="O13" s="34"/>
      <c r="P13" s="84">
        <v>2</v>
      </c>
      <c r="Q13" s="34"/>
      <c r="R13" s="95"/>
      <c r="S13" s="93"/>
      <c r="T13" s="93"/>
      <c r="U13" s="93"/>
      <c r="V13" s="93"/>
      <c r="W13" s="93"/>
      <c r="X13" s="93"/>
      <c r="Y13" s="93"/>
      <c r="Z13" s="93"/>
      <c r="AA13" s="93"/>
    </row>
    <row r="14" s="1" customFormat="1" spans="1:27">
      <c r="A14" s="32"/>
      <c r="B14" s="28" t="s">
        <v>29</v>
      </c>
      <c r="C14" s="31" t="s">
        <v>30</v>
      </c>
      <c r="D14" s="31">
        <v>1941701011</v>
      </c>
      <c r="E14" s="34">
        <v>1</v>
      </c>
      <c r="F14" s="34">
        <v>16</v>
      </c>
      <c r="G14" s="34">
        <v>8</v>
      </c>
      <c r="H14" s="34"/>
      <c r="I14" s="34"/>
      <c r="J14" s="34">
        <v>8</v>
      </c>
      <c r="K14" s="34">
        <v>2</v>
      </c>
      <c r="L14" s="34"/>
      <c r="M14" s="34"/>
      <c r="N14" s="84"/>
      <c r="O14" s="34"/>
      <c r="P14" s="84"/>
      <c r="Q14" s="34"/>
      <c r="R14" s="95"/>
      <c r="S14" s="93"/>
      <c r="T14" s="93"/>
      <c r="U14" s="93"/>
      <c r="V14" s="93"/>
      <c r="W14" s="93"/>
      <c r="X14" s="93"/>
      <c r="Y14" s="93"/>
      <c r="Z14" s="93"/>
      <c r="AA14" s="93"/>
    </row>
    <row r="15" spans="1:18">
      <c r="A15" s="32"/>
      <c r="B15" s="35" t="s">
        <v>31</v>
      </c>
      <c r="C15" s="36"/>
      <c r="D15" s="36"/>
      <c r="E15" s="37">
        <v>12</v>
      </c>
      <c r="F15" s="37">
        <v>192</v>
      </c>
      <c r="G15" s="37">
        <v>152</v>
      </c>
      <c r="H15" s="37"/>
      <c r="I15" s="37">
        <v>40</v>
      </c>
      <c r="J15" s="37"/>
      <c r="K15" s="37"/>
      <c r="L15" s="37"/>
      <c r="M15" s="37"/>
      <c r="N15" s="37"/>
      <c r="O15" s="37"/>
      <c r="P15" s="37"/>
      <c r="Q15" s="37"/>
      <c r="R15" s="83"/>
    </row>
    <row r="16" spans="1:18">
      <c r="A16" s="32"/>
      <c r="B16" s="33" t="s">
        <v>19</v>
      </c>
      <c r="C16" s="38" t="s">
        <v>32</v>
      </c>
      <c r="D16" s="31">
        <v>1940603001</v>
      </c>
      <c r="E16" s="34">
        <v>3</v>
      </c>
      <c r="F16" s="34">
        <v>48</v>
      </c>
      <c r="G16" s="34">
        <v>38</v>
      </c>
      <c r="H16" s="34"/>
      <c r="I16" s="34">
        <v>10</v>
      </c>
      <c r="J16" s="34"/>
      <c r="K16" s="34" t="s">
        <v>33</v>
      </c>
      <c r="L16" s="34"/>
      <c r="M16" s="34"/>
      <c r="N16" s="34"/>
      <c r="O16" s="34"/>
      <c r="P16" s="34"/>
      <c r="Q16" s="34"/>
      <c r="R16" s="34"/>
    </row>
    <row r="17" spans="1:18">
      <c r="A17" s="32"/>
      <c r="B17" s="33" t="s">
        <v>19</v>
      </c>
      <c r="C17" s="38" t="s">
        <v>34</v>
      </c>
      <c r="D17" s="31">
        <v>1940603002</v>
      </c>
      <c r="E17" s="34">
        <v>3</v>
      </c>
      <c r="F17" s="34">
        <v>48</v>
      </c>
      <c r="G17" s="34">
        <v>38</v>
      </c>
      <c r="H17" s="34"/>
      <c r="I17" s="34">
        <v>10</v>
      </c>
      <c r="J17" s="34"/>
      <c r="K17" s="34"/>
      <c r="L17" s="34" t="s">
        <v>33</v>
      </c>
      <c r="M17" s="34"/>
      <c r="N17" s="34"/>
      <c r="O17" s="34"/>
      <c r="P17" s="34"/>
      <c r="Q17" s="34"/>
      <c r="R17" s="34"/>
    </row>
    <row r="18" spans="1:18">
      <c r="A18" s="32"/>
      <c r="B18" s="33" t="s">
        <v>19</v>
      </c>
      <c r="C18" s="38" t="s">
        <v>35</v>
      </c>
      <c r="D18" s="31">
        <v>1940603003</v>
      </c>
      <c r="E18" s="34">
        <v>3</v>
      </c>
      <c r="F18" s="34">
        <v>48</v>
      </c>
      <c r="G18" s="34">
        <v>38</v>
      </c>
      <c r="H18" s="34"/>
      <c r="I18" s="34">
        <v>10</v>
      </c>
      <c r="J18" s="34"/>
      <c r="K18" s="34"/>
      <c r="L18" s="34"/>
      <c r="M18" s="34" t="s">
        <v>33</v>
      </c>
      <c r="N18" s="34"/>
      <c r="O18" s="34"/>
      <c r="P18" s="34"/>
      <c r="Q18" s="34"/>
      <c r="R18" s="34"/>
    </row>
    <row r="19" spans="1:18">
      <c r="A19" s="32"/>
      <c r="B19" s="33" t="s">
        <v>19</v>
      </c>
      <c r="C19" s="38" t="s">
        <v>36</v>
      </c>
      <c r="D19" s="31">
        <v>1940603004</v>
      </c>
      <c r="E19" s="34">
        <v>3</v>
      </c>
      <c r="F19" s="34">
        <v>48</v>
      </c>
      <c r="G19" s="34">
        <v>38</v>
      </c>
      <c r="H19" s="34"/>
      <c r="I19" s="34">
        <v>10</v>
      </c>
      <c r="J19" s="34"/>
      <c r="K19" s="34"/>
      <c r="L19" s="34"/>
      <c r="M19" s="34"/>
      <c r="N19" s="34" t="s">
        <v>33</v>
      </c>
      <c r="O19" s="34"/>
      <c r="P19" s="34"/>
      <c r="Q19" s="34"/>
      <c r="R19" s="34"/>
    </row>
    <row r="20" spans="1:29">
      <c r="A20" s="32"/>
      <c r="B20" s="35" t="s">
        <v>37</v>
      </c>
      <c r="C20" s="36"/>
      <c r="D20" s="36"/>
      <c r="E20" s="39">
        <f>SUM(E21:E28)</f>
        <v>15</v>
      </c>
      <c r="F20" s="39">
        <f>SUM(F21:F28)</f>
        <v>240</v>
      </c>
      <c r="G20" s="39">
        <f>SUM(G21:G28)</f>
        <v>240</v>
      </c>
      <c r="H20" s="39"/>
      <c r="I20" s="39"/>
      <c r="J20" s="39"/>
      <c r="K20" s="39"/>
      <c r="L20" s="39"/>
      <c r="M20" s="39"/>
      <c r="N20" s="37"/>
      <c r="O20" s="39"/>
      <c r="P20" s="39"/>
      <c r="Q20" s="39"/>
      <c r="R20" s="96"/>
      <c r="AC20" s="7"/>
    </row>
    <row r="21" spans="1:18">
      <c r="A21" s="40"/>
      <c r="B21" s="33" t="s">
        <v>19</v>
      </c>
      <c r="C21" s="38" t="s">
        <v>38</v>
      </c>
      <c r="D21" s="31">
        <v>1941960001</v>
      </c>
      <c r="E21" s="34">
        <v>0.5</v>
      </c>
      <c r="F21" s="34">
        <v>8</v>
      </c>
      <c r="G21" s="34">
        <v>8</v>
      </c>
      <c r="H21" s="34"/>
      <c r="I21" s="34"/>
      <c r="J21" s="34"/>
      <c r="K21" s="34">
        <v>2</v>
      </c>
      <c r="L21" s="34"/>
      <c r="M21" s="34"/>
      <c r="N21" s="34"/>
      <c r="O21" s="34"/>
      <c r="P21" s="84"/>
      <c r="Q21" s="88"/>
      <c r="R21" s="95"/>
    </row>
    <row r="22" spans="1:18">
      <c r="A22" s="40"/>
      <c r="B22" s="33" t="s">
        <v>19</v>
      </c>
      <c r="C22" s="38" t="s">
        <v>39</v>
      </c>
      <c r="D22" s="31">
        <v>1941962025</v>
      </c>
      <c r="E22" s="34">
        <v>2</v>
      </c>
      <c r="F22" s="34">
        <v>32</v>
      </c>
      <c r="G22" s="34">
        <v>32</v>
      </c>
      <c r="H22" s="34"/>
      <c r="I22" s="34"/>
      <c r="J22" s="34"/>
      <c r="K22" s="84"/>
      <c r="L22" s="34">
        <v>2</v>
      </c>
      <c r="M22" s="34"/>
      <c r="N22" s="34"/>
      <c r="O22" s="34"/>
      <c r="P22" s="84"/>
      <c r="Q22" s="34"/>
      <c r="R22" s="95"/>
    </row>
    <row r="23" s="1" customFormat="1" spans="1:29">
      <c r="A23" s="41"/>
      <c r="B23" s="28" t="s">
        <v>19</v>
      </c>
      <c r="C23" s="42" t="s">
        <v>40</v>
      </c>
      <c r="D23" s="29">
        <v>1940901005</v>
      </c>
      <c r="E23" s="30">
        <v>1</v>
      </c>
      <c r="F23" s="30">
        <v>16</v>
      </c>
      <c r="G23" s="30">
        <v>16</v>
      </c>
      <c r="H23" s="30"/>
      <c r="I23" s="30"/>
      <c r="J23" s="30"/>
      <c r="K23" s="85"/>
      <c r="L23" s="30"/>
      <c r="M23" s="30">
        <v>2</v>
      </c>
      <c r="N23" s="30"/>
      <c r="O23" s="30"/>
      <c r="P23" s="85"/>
      <c r="Q23" s="30"/>
      <c r="R23" s="94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</row>
    <row r="24" s="1" customFormat="1" spans="1:29">
      <c r="A24" s="41"/>
      <c r="B24" s="28" t="s">
        <v>19</v>
      </c>
      <c r="C24" s="42" t="s">
        <v>41</v>
      </c>
      <c r="D24" s="29">
        <v>1940901006</v>
      </c>
      <c r="E24" s="30">
        <v>0.5</v>
      </c>
      <c r="F24" s="30">
        <v>8</v>
      </c>
      <c r="G24" s="30">
        <v>8</v>
      </c>
      <c r="H24" s="30"/>
      <c r="I24" s="30"/>
      <c r="J24" s="30"/>
      <c r="K24" s="85"/>
      <c r="L24" s="30"/>
      <c r="M24" s="30">
        <v>2</v>
      </c>
      <c r="N24" s="30"/>
      <c r="O24" s="30"/>
      <c r="P24" s="85"/>
      <c r="Q24" s="30"/>
      <c r="R24" s="94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</row>
    <row r="25" s="1" customFormat="1" spans="1:29">
      <c r="A25" s="41"/>
      <c r="B25" s="28" t="s">
        <v>19</v>
      </c>
      <c r="C25" s="42" t="s">
        <v>42</v>
      </c>
      <c r="D25" s="29">
        <v>1940901007</v>
      </c>
      <c r="E25" s="30">
        <v>0.5</v>
      </c>
      <c r="F25" s="30">
        <v>8</v>
      </c>
      <c r="G25" s="30">
        <v>8</v>
      </c>
      <c r="H25" s="30"/>
      <c r="I25" s="30"/>
      <c r="J25" s="30"/>
      <c r="K25" s="85"/>
      <c r="L25" s="30"/>
      <c r="M25" s="30"/>
      <c r="N25" s="30"/>
      <c r="O25" s="30">
        <v>2</v>
      </c>
      <c r="P25" s="85"/>
      <c r="Q25" s="30"/>
      <c r="R25" s="94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</row>
    <row r="26" s="1" customFormat="1" spans="1:29">
      <c r="A26" s="41"/>
      <c r="B26" s="28" t="s">
        <v>19</v>
      </c>
      <c r="C26" s="42" t="s">
        <v>43</v>
      </c>
      <c r="D26" s="29">
        <v>1940901008</v>
      </c>
      <c r="E26" s="30">
        <v>0.5</v>
      </c>
      <c r="F26" s="30">
        <v>8</v>
      </c>
      <c r="G26" s="30">
        <v>8</v>
      </c>
      <c r="H26" s="30"/>
      <c r="I26" s="30"/>
      <c r="J26" s="30"/>
      <c r="K26" s="85"/>
      <c r="L26" s="30"/>
      <c r="M26" s="30"/>
      <c r="N26" s="30"/>
      <c r="O26" s="30"/>
      <c r="P26" s="85"/>
      <c r="Q26" s="30">
        <v>2</v>
      </c>
      <c r="R26" s="94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</row>
    <row r="27" s="1" customFormat="1" spans="1:29">
      <c r="A27" s="41"/>
      <c r="B27" s="28" t="s">
        <v>19</v>
      </c>
      <c r="C27" s="42" t="s">
        <v>44</v>
      </c>
      <c r="D27" s="29">
        <v>1940902009</v>
      </c>
      <c r="E27" s="30">
        <v>2</v>
      </c>
      <c r="F27" s="30">
        <v>32</v>
      </c>
      <c r="G27" s="30">
        <v>32</v>
      </c>
      <c r="H27" s="30"/>
      <c r="I27" s="30"/>
      <c r="J27" s="30"/>
      <c r="K27" s="85"/>
      <c r="L27" s="30"/>
      <c r="M27" s="30"/>
      <c r="N27" s="30"/>
      <c r="O27" s="30"/>
      <c r="P27" s="85"/>
      <c r="Q27" s="30"/>
      <c r="R27" s="94">
        <v>2</v>
      </c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</row>
    <row r="28" spans="1:18">
      <c r="A28" s="40"/>
      <c r="B28" s="43" t="s">
        <v>45</v>
      </c>
      <c r="C28" s="38" t="s">
        <v>46</v>
      </c>
      <c r="D28" s="31"/>
      <c r="E28" s="34">
        <v>8</v>
      </c>
      <c r="F28" s="34">
        <v>128</v>
      </c>
      <c r="G28" s="34">
        <v>128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95"/>
    </row>
    <row r="29" spans="1:29">
      <c r="A29" s="32"/>
      <c r="B29" s="44" t="s">
        <v>47</v>
      </c>
      <c r="C29" s="45"/>
      <c r="D29" s="46"/>
      <c r="E29" s="34">
        <f t="shared" ref="E29:G29" si="1">E20+E15+E6</f>
        <v>45.5</v>
      </c>
      <c r="F29" s="34">
        <f t="shared" si="1"/>
        <v>712</v>
      </c>
      <c r="G29" s="34">
        <f t="shared" si="1"/>
        <v>620</v>
      </c>
      <c r="H29" s="34"/>
      <c r="I29" s="34">
        <v>40</v>
      </c>
      <c r="J29" s="34">
        <v>46</v>
      </c>
      <c r="K29" s="34"/>
      <c r="L29" s="34"/>
      <c r="M29" s="34"/>
      <c r="N29" s="34"/>
      <c r="O29" s="34"/>
      <c r="P29" s="34"/>
      <c r="Q29" s="34"/>
      <c r="R29" s="34"/>
      <c r="AC29" s="7"/>
    </row>
    <row r="30" ht="58" customHeight="1" spans="1:29">
      <c r="A30" s="47" t="s">
        <v>48</v>
      </c>
      <c r="B30" s="48" t="s">
        <v>49</v>
      </c>
      <c r="C30" s="49"/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97"/>
      <c r="AB30" s="7"/>
      <c r="AC30" s="7"/>
    </row>
    <row r="31" ht="21" customHeight="1" spans="1:18">
      <c r="A31" s="51" t="s">
        <v>50</v>
      </c>
      <c r="B31" s="51"/>
      <c r="C31" s="51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</row>
    <row r="32" ht="13" customHeight="1" spans="1:18">
      <c r="A32" s="32" t="s">
        <v>2</v>
      </c>
      <c r="B32" s="12" t="s">
        <v>3</v>
      </c>
      <c r="C32" s="13" t="s">
        <v>4</v>
      </c>
      <c r="D32" s="13" t="s">
        <v>5</v>
      </c>
      <c r="E32" s="14" t="s">
        <v>6</v>
      </c>
      <c r="F32" s="15" t="s">
        <v>7</v>
      </c>
      <c r="G32" s="15" t="s">
        <v>8</v>
      </c>
      <c r="H32" s="15" t="s">
        <v>9</v>
      </c>
      <c r="I32" s="15" t="s">
        <v>10</v>
      </c>
      <c r="J32" s="15" t="s">
        <v>11</v>
      </c>
      <c r="K32" s="80" t="s">
        <v>12</v>
      </c>
      <c r="L32" s="81"/>
      <c r="M32" s="81"/>
      <c r="N32" s="81"/>
      <c r="O32" s="81"/>
      <c r="P32" s="81"/>
      <c r="Q32" s="81"/>
      <c r="R32" s="91"/>
    </row>
    <row r="33" ht="13" customHeight="1" spans="1:18">
      <c r="A33" s="32"/>
      <c r="B33" s="16"/>
      <c r="C33" s="17"/>
      <c r="D33" s="17"/>
      <c r="E33" s="18"/>
      <c r="F33" s="19"/>
      <c r="G33" s="19"/>
      <c r="H33" s="19"/>
      <c r="I33" s="19"/>
      <c r="J33" s="19"/>
      <c r="K33" s="82" t="s">
        <v>13</v>
      </c>
      <c r="L33" s="83"/>
      <c r="M33" s="82" t="s">
        <v>14</v>
      </c>
      <c r="N33" s="83"/>
      <c r="O33" s="82" t="s">
        <v>15</v>
      </c>
      <c r="P33" s="83"/>
      <c r="Q33" s="82" t="s">
        <v>16</v>
      </c>
      <c r="R33" s="83"/>
    </row>
    <row r="34" ht="13" customHeight="1" spans="1:18">
      <c r="A34" s="32"/>
      <c r="B34" s="20"/>
      <c r="C34" s="21"/>
      <c r="D34" s="21"/>
      <c r="E34" s="22"/>
      <c r="F34" s="23"/>
      <c r="G34" s="23"/>
      <c r="H34" s="23"/>
      <c r="I34" s="23"/>
      <c r="J34" s="23"/>
      <c r="K34" s="84">
        <v>1</v>
      </c>
      <c r="L34" s="84">
        <v>2</v>
      </c>
      <c r="M34" s="84">
        <v>1</v>
      </c>
      <c r="N34" s="84">
        <v>2</v>
      </c>
      <c r="O34" s="84">
        <v>1</v>
      </c>
      <c r="P34" s="84">
        <v>2</v>
      </c>
      <c r="Q34" s="84">
        <v>1</v>
      </c>
      <c r="R34" s="84">
        <v>2</v>
      </c>
    </row>
    <row r="35" ht="16" customHeight="1" spans="1:29">
      <c r="A35" s="32" t="s">
        <v>51</v>
      </c>
      <c r="B35" s="35" t="s">
        <v>52</v>
      </c>
      <c r="C35" s="36"/>
      <c r="D35" s="36"/>
      <c r="E35" s="39">
        <v>8</v>
      </c>
      <c r="F35" s="39">
        <v>128</v>
      </c>
      <c r="G35" s="39">
        <v>128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98"/>
      <c r="AC35" s="7"/>
    </row>
    <row r="36" ht="16" customHeight="1" spans="1:29">
      <c r="A36" s="32"/>
      <c r="B36" s="33" t="s">
        <v>19</v>
      </c>
      <c r="C36" s="38" t="s">
        <v>53</v>
      </c>
      <c r="D36" s="31" t="s">
        <v>54</v>
      </c>
      <c r="E36" s="34">
        <v>8</v>
      </c>
      <c r="F36" s="34">
        <v>128</v>
      </c>
      <c r="G36" s="34">
        <v>128</v>
      </c>
      <c r="H36" s="34"/>
      <c r="I36" s="34"/>
      <c r="J36" s="34"/>
      <c r="K36" s="34">
        <v>2</v>
      </c>
      <c r="L36" s="34">
        <v>2</v>
      </c>
      <c r="M36" s="34">
        <v>2</v>
      </c>
      <c r="N36" s="34">
        <v>2</v>
      </c>
      <c r="O36" s="34"/>
      <c r="P36" s="34"/>
      <c r="Q36" s="34"/>
      <c r="R36" s="95"/>
      <c r="AC36" s="7"/>
    </row>
    <row r="37" ht="16" customHeight="1" spans="1:29">
      <c r="A37" s="32"/>
      <c r="B37" s="35" t="s">
        <v>55</v>
      </c>
      <c r="C37" s="36"/>
      <c r="D37" s="36"/>
      <c r="E37" s="39">
        <v>4</v>
      </c>
      <c r="F37" s="39" t="s">
        <v>56</v>
      </c>
      <c r="G37" s="39">
        <v>36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98"/>
      <c r="AC37" s="7"/>
    </row>
    <row r="38" ht="16" customHeight="1" spans="1:29">
      <c r="A38" s="32"/>
      <c r="B38" s="33" t="s">
        <v>19</v>
      </c>
      <c r="C38" s="38" t="s">
        <v>57</v>
      </c>
      <c r="D38" s="31">
        <v>1940902001</v>
      </c>
      <c r="E38" s="34">
        <v>2</v>
      </c>
      <c r="F38" s="34">
        <v>36</v>
      </c>
      <c r="G38" s="34">
        <v>36</v>
      </c>
      <c r="H38" s="34"/>
      <c r="I38" s="34"/>
      <c r="J38" s="34"/>
      <c r="K38" s="34"/>
      <c r="L38" s="88">
        <v>2</v>
      </c>
      <c r="M38" s="34"/>
      <c r="N38" s="34"/>
      <c r="O38" s="34"/>
      <c r="P38" s="34"/>
      <c r="Q38" s="34"/>
      <c r="R38" s="95"/>
      <c r="AC38" s="7"/>
    </row>
    <row r="39" ht="16" customHeight="1" spans="1:29">
      <c r="A39" s="32"/>
      <c r="B39" s="53" t="s">
        <v>19</v>
      </c>
      <c r="C39" s="54" t="s">
        <v>58</v>
      </c>
      <c r="D39" s="55">
        <v>1940902002</v>
      </c>
      <c r="E39" s="34">
        <v>2</v>
      </c>
      <c r="F39" s="39" t="s">
        <v>59</v>
      </c>
      <c r="G39" s="56"/>
      <c r="H39" s="34"/>
      <c r="I39" s="34"/>
      <c r="J39" s="34" t="s">
        <v>59</v>
      </c>
      <c r="K39" s="34"/>
      <c r="L39" s="34" t="s">
        <v>59</v>
      </c>
      <c r="M39" s="34"/>
      <c r="N39" s="34"/>
      <c r="O39" s="34"/>
      <c r="P39" s="34"/>
      <c r="Q39" s="34"/>
      <c r="R39" s="34"/>
      <c r="AC39" s="7"/>
    </row>
    <row r="40" ht="16" customHeight="1" spans="1:29">
      <c r="A40" s="32"/>
      <c r="B40" s="35" t="s">
        <v>60</v>
      </c>
      <c r="C40" s="36"/>
      <c r="D40" s="36"/>
      <c r="E40" s="39">
        <v>2</v>
      </c>
      <c r="F40" s="39">
        <v>32</v>
      </c>
      <c r="G40" s="39">
        <v>32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98"/>
      <c r="AC40" s="7"/>
    </row>
    <row r="41" ht="16" customHeight="1" spans="1:29">
      <c r="A41" s="32"/>
      <c r="B41" s="33" t="s">
        <v>19</v>
      </c>
      <c r="C41" s="38" t="s">
        <v>60</v>
      </c>
      <c r="D41" s="31">
        <v>1940222001</v>
      </c>
      <c r="E41" s="34">
        <v>2</v>
      </c>
      <c r="F41" s="34">
        <v>32</v>
      </c>
      <c r="G41" s="34">
        <v>32</v>
      </c>
      <c r="H41" s="34"/>
      <c r="I41" s="34"/>
      <c r="J41" s="34"/>
      <c r="K41" s="34">
        <v>2</v>
      </c>
      <c r="L41" s="34"/>
      <c r="M41" s="34"/>
      <c r="N41" s="34"/>
      <c r="O41" s="34"/>
      <c r="P41" s="34"/>
      <c r="Q41" s="34"/>
      <c r="R41" s="95"/>
      <c r="AC41" s="7"/>
    </row>
    <row r="42" ht="16" customHeight="1" spans="1:18">
      <c r="A42" s="32"/>
      <c r="B42" s="57" t="s">
        <v>47</v>
      </c>
      <c r="C42" s="58"/>
      <c r="D42" s="31"/>
      <c r="E42" s="34">
        <f>E35+E37+E40</f>
        <v>14</v>
      </c>
      <c r="F42" s="34" t="s">
        <v>61</v>
      </c>
      <c r="G42" s="34">
        <f>G35+G37+G40</f>
        <v>196</v>
      </c>
      <c r="H42" s="34"/>
      <c r="I42" s="34"/>
      <c r="J42" s="34" t="s">
        <v>59</v>
      </c>
      <c r="K42" s="34">
        <f t="shared" ref="K42:N42" si="2">SUM(K36:K41)</f>
        <v>4</v>
      </c>
      <c r="L42" s="34" t="s">
        <v>62</v>
      </c>
      <c r="M42" s="34">
        <f t="shared" si="2"/>
        <v>2</v>
      </c>
      <c r="N42" s="34">
        <f t="shared" si="2"/>
        <v>2</v>
      </c>
      <c r="O42" s="34"/>
      <c r="P42" s="34"/>
      <c r="Q42" s="34"/>
      <c r="R42" s="34"/>
    </row>
    <row r="43" ht="30" spans="1:18">
      <c r="A43" s="32" t="s">
        <v>48</v>
      </c>
      <c r="B43" s="48" t="s">
        <v>63</v>
      </c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97"/>
    </row>
    <row r="44" ht="23" customHeight="1" spans="1:29">
      <c r="A44" s="59" t="s">
        <v>64</v>
      </c>
      <c r="B44" s="59"/>
      <c r="C44" s="59"/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AB44" s="7"/>
      <c r="AC44" s="7"/>
    </row>
    <row r="45" ht="13" customHeight="1" spans="1:18">
      <c r="A45" s="32" t="s">
        <v>2</v>
      </c>
      <c r="B45" s="12" t="s">
        <v>3</v>
      </c>
      <c r="C45" s="13" t="s">
        <v>4</v>
      </c>
      <c r="D45" s="13" t="s">
        <v>5</v>
      </c>
      <c r="E45" s="14" t="s">
        <v>6</v>
      </c>
      <c r="F45" s="15" t="s">
        <v>7</v>
      </c>
      <c r="G45" s="15" t="s">
        <v>8</v>
      </c>
      <c r="H45" s="15" t="s">
        <v>9</v>
      </c>
      <c r="I45" s="15" t="s">
        <v>10</v>
      </c>
      <c r="J45" s="15" t="s">
        <v>11</v>
      </c>
      <c r="K45" s="80" t="s">
        <v>12</v>
      </c>
      <c r="L45" s="81"/>
      <c r="M45" s="81"/>
      <c r="N45" s="81"/>
      <c r="O45" s="81"/>
      <c r="P45" s="81"/>
      <c r="Q45" s="81"/>
      <c r="R45" s="91"/>
    </row>
    <row r="46" ht="13" customHeight="1" spans="1:18">
      <c r="A46" s="32"/>
      <c r="B46" s="16"/>
      <c r="C46" s="17"/>
      <c r="D46" s="17"/>
      <c r="E46" s="18"/>
      <c r="F46" s="19"/>
      <c r="G46" s="19"/>
      <c r="H46" s="19"/>
      <c r="I46" s="19"/>
      <c r="J46" s="19"/>
      <c r="K46" s="82" t="s">
        <v>13</v>
      </c>
      <c r="L46" s="83"/>
      <c r="M46" s="82" t="s">
        <v>14</v>
      </c>
      <c r="N46" s="83"/>
      <c r="O46" s="82" t="s">
        <v>15</v>
      </c>
      <c r="P46" s="83"/>
      <c r="Q46" s="82" t="s">
        <v>16</v>
      </c>
      <c r="R46" s="83"/>
    </row>
    <row r="47" ht="13" customHeight="1" spans="1:18">
      <c r="A47" s="32"/>
      <c r="B47" s="20"/>
      <c r="C47" s="21"/>
      <c r="D47" s="21"/>
      <c r="E47" s="22"/>
      <c r="F47" s="23"/>
      <c r="G47" s="23"/>
      <c r="H47" s="23"/>
      <c r="I47" s="23"/>
      <c r="J47" s="23"/>
      <c r="K47" s="84">
        <v>1</v>
      </c>
      <c r="L47" s="84">
        <v>2</v>
      </c>
      <c r="M47" s="84">
        <v>1</v>
      </c>
      <c r="N47" s="84">
        <v>2</v>
      </c>
      <c r="O47" s="84">
        <v>1</v>
      </c>
      <c r="P47" s="84">
        <v>2</v>
      </c>
      <c r="Q47" s="84">
        <v>1</v>
      </c>
      <c r="R47" s="84">
        <v>2</v>
      </c>
    </row>
    <row r="48" spans="1:18">
      <c r="A48" s="61" t="s">
        <v>65</v>
      </c>
      <c r="B48" s="35" t="s">
        <v>66</v>
      </c>
      <c r="C48" s="36"/>
      <c r="D48" s="36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98"/>
    </row>
    <row r="49" spans="1:29">
      <c r="A49" s="61"/>
      <c r="B49" s="33" t="s">
        <v>19</v>
      </c>
      <c r="C49" s="62" t="s">
        <v>67</v>
      </c>
      <c r="D49" s="31">
        <v>1940502001</v>
      </c>
      <c r="E49" s="34">
        <v>2</v>
      </c>
      <c r="F49" s="34">
        <v>32</v>
      </c>
      <c r="G49" s="34">
        <v>24</v>
      </c>
      <c r="H49" s="34"/>
      <c r="I49" s="34">
        <v>8</v>
      </c>
      <c r="J49" s="34"/>
      <c r="K49" s="34">
        <v>3</v>
      </c>
      <c r="L49" s="84"/>
      <c r="M49" s="84"/>
      <c r="N49" s="89"/>
      <c r="O49" s="89"/>
      <c r="P49" s="89"/>
      <c r="Q49" s="89"/>
      <c r="R49" s="89"/>
      <c r="AC49" s="7"/>
    </row>
    <row r="50" spans="1:18">
      <c r="A50" s="61"/>
      <c r="B50" s="57" t="s">
        <v>47</v>
      </c>
      <c r="C50" s="58"/>
      <c r="D50" s="31"/>
      <c r="E50" s="34">
        <v>2</v>
      </c>
      <c r="F50" s="34">
        <v>32</v>
      </c>
      <c r="G50" s="34">
        <v>24</v>
      </c>
      <c r="H50" s="34"/>
      <c r="I50" s="34">
        <v>8</v>
      </c>
      <c r="J50" s="34"/>
      <c r="K50" s="34">
        <v>3</v>
      </c>
      <c r="L50" s="34"/>
      <c r="M50" s="34"/>
      <c r="N50" s="34"/>
      <c r="O50" s="34"/>
      <c r="P50" s="34"/>
      <c r="Q50" s="34"/>
      <c r="R50" s="34"/>
    </row>
    <row r="51" ht="24" customHeight="1" spans="1:18">
      <c r="A51" s="63" t="s">
        <v>48</v>
      </c>
      <c r="B51" s="64" t="s">
        <v>68</v>
      </c>
      <c r="C51" s="65"/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99"/>
    </row>
    <row r="52" spans="1:29">
      <c r="A52" s="67" t="s">
        <v>69</v>
      </c>
      <c r="B52" s="67"/>
      <c r="C52" s="67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AC52" s="7"/>
    </row>
    <row r="53" spans="1:29">
      <c r="A53" s="32" t="s">
        <v>2</v>
      </c>
      <c r="B53" s="12" t="s">
        <v>3</v>
      </c>
      <c r="C53" s="13" t="s">
        <v>4</v>
      </c>
      <c r="D53" s="13" t="s">
        <v>5</v>
      </c>
      <c r="E53" s="14" t="s">
        <v>6</v>
      </c>
      <c r="F53" s="69" t="s">
        <v>7</v>
      </c>
      <c r="G53" s="14" t="s">
        <v>8</v>
      </c>
      <c r="H53" s="15" t="s">
        <v>9</v>
      </c>
      <c r="I53" s="15" t="s">
        <v>10</v>
      </c>
      <c r="J53" s="15" t="s">
        <v>11</v>
      </c>
      <c r="K53" s="80" t="s">
        <v>12</v>
      </c>
      <c r="L53" s="81"/>
      <c r="M53" s="81"/>
      <c r="N53" s="81"/>
      <c r="O53" s="81"/>
      <c r="P53" s="81"/>
      <c r="Q53" s="81"/>
      <c r="R53" s="91"/>
      <c r="AC53" s="7"/>
    </row>
    <row r="54" spans="1:29">
      <c r="A54" s="32"/>
      <c r="B54" s="16"/>
      <c r="C54" s="17"/>
      <c r="D54" s="17"/>
      <c r="E54" s="18"/>
      <c r="F54" s="70"/>
      <c r="G54" s="18"/>
      <c r="H54" s="19"/>
      <c r="I54" s="19"/>
      <c r="J54" s="19"/>
      <c r="K54" s="82" t="s">
        <v>13</v>
      </c>
      <c r="L54" s="83"/>
      <c r="M54" s="82" t="s">
        <v>14</v>
      </c>
      <c r="N54" s="83"/>
      <c r="O54" s="82" t="s">
        <v>15</v>
      </c>
      <c r="P54" s="83"/>
      <c r="Q54" s="82" t="s">
        <v>16</v>
      </c>
      <c r="R54" s="83"/>
      <c r="AC54" s="7"/>
    </row>
    <row r="55" spans="1:29">
      <c r="A55" s="32"/>
      <c r="B55" s="20"/>
      <c r="C55" s="21"/>
      <c r="D55" s="21"/>
      <c r="E55" s="22"/>
      <c r="F55" s="71"/>
      <c r="G55" s="22"/>
      <c r="H55" s="23"/>
      <c r="I55" s="23"/>
      <c r="J55" s="23"/>
      <c r="K55" s="84">
        <v>1</v>
      </c>
      <c r="L55" s="84">
        <v>2</v>
      </c>
      <c r="M55" s="84">
        <v>1</v>
      </c>
      <c r="N55" s="84">
        <v>2</v>
      </c>
      <c r="O55" s="84">
        <v>1</v>
      </c>
      <c r="P55" s="84">
        <v>2</v>
      </c>
      <c r="Q55" s="84">
        <v>1</v>
      </c>
      <c r="R55" s="84">
        <v>2</v>
      </c>
      <c r="AC55" s="7"/>
    </row>
    <row r="56" spans="1:29">
      <c r="A56" s="72" t="s">
        <v>70</v>
      </c>
      <c r="B56" s="73" t="s">
        <v>71</v>
      </c>
      <c r="C56" s="74"/>
      <c r="D56" s="75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96"/>
      <c r="AC56" s="7"/>
    </row>
    <row r="57" spans="1:29">
      <c r="A57" s="76"/>
      <c r="B57" s="77" t="s">
        <v>19</v>
      </c>
      <c r="C57" s="31" t="s">
        <v>72</v>
      </c>
      <c r="D57" s="78">
        <v>1940702027</v>
      </c>
      <c r="E57" s="34">
        <v>2</v>
      </c>
      <c r="F57" s="34">
        <v>32</v>
      </c>
      <c r="G57" s="34">
        <v>32</v>
      </c>
      <c r="H57" s="79"/>
      <c r="I57" s="79"/>
      <c r="J57" s="90"/>
      <c r="K57" s="90">
        <v>4</v>
      </c>
      <c r="L57" s="90"/>
      <c r="M57" s="90"/>
      <c r="N57" s="79"/>
      <c r="O57" s="79"/>
      <c r="P57" s="79"/>
      <c r="Q57" s="79"/>
      <c r="R57" s="79"/>
      <c r="AB57" s="7"/>
      <c r="AC57" s="7"/>
    </row>
    <row r="58" spans="1:29">
      <c r="A58" s="76"/>
      <c r="B58" s="77" t="s">
        <v>19</v>
      </c>
      <c r="C58" s="31" t="s">
        <v>73</v>
      </c>
      <c r="D58" s="78">
        <v>1940702028</v>
      </c>
      <c r="E58" s="34">
        <v>2</v>
      </c>
      <c r="F58" s="34">
        <v>32</v>
      </c>
      <c r="G58" s="34">
        <v>32</v>
      </c>
      <c r="H58" s="79"/>
      <c r="I58" s="79"/>
      <c r="J58" s="90"/>
      <c r="K58" s="90"/>
      <c r="L58" s="90">
        <v>4</v>
      </c>
      <c r="M58" s="90"/>
      <c r="N58" s="79"/>
      <c r="O58" s="79"/>
      <c r="P58" s="79"/>
      <c r="Q58" s="79"/>
      <c r="R58" s="79"/>
      <c r="AB58" s="7"/>
      <c r="AC58" s="7"/>
    </row>
    <row r="59" spans="1:29">
      <c r="A59" s="76"/>
      <c r="B59" s="77" t="s">
        <v>19</v>
      </c>
      <c r="C59" s="31" t="s">
        <v>74</v>
      </c>
      <c r="D59" s="78">
        <v>1941904001</v>
      </c>
      <c r="E59" s="34">
        <v>4</v>
      </c>
      <c r="F59" s="34">
        <v>64</v>
      </c>
      <c r="G59" s="34">
        <v>16</v>
      </c>
      <c r="H59" s="79"/>
      <c r="I59" s="79"/>
      <c r="J59" s="90">
        <v>48</v>
      </c>
      <c r="K59" s="90">
        <v>12</v>
      </c>
      <c r="L59" s="90"/>
      <c r="M59" s="90"/>
      <c r="N59" s="79"/>
      <c r="O59" s="79"/>
      <c r="P59" s="79"/>
      <c r="Q59" s="79"/>
      <c r="R59" s="79"/>
      <c r="AB59" s="7"/>
      <c r="AC59" s="7"/>
    </row>
    <row r="60" spans="1:29">
      <c r="A60" s="76"/>
      <c r="B60" s="77" t="s">
        <v>19</v>
      </c>
      <c r="C60" s="31" t="s">
        <v>75</v>
      </c>
      <c r="D60" s="78">
        <v>1941904009</v>
      </c>
      <c r="E60" s="34">
        <v>4</v>
      </c>
      <c r="F60" s="34">
        <v>64</v>
      </c>
      <c r="G60" s="34">
        <v>56</v>
      </c>
      <c r="H60" s="79"/>
      <c r="I60" s="79"/>
      <c r="J60" s="90">
        <v>8</v>
      </c>
      <c r="K60" s="90">
        <v>8</v>
      </c>
      <c r="L60" s="90"/>
      <c r="M60" s="90"/>
      <c r="N60" s="79"/>
      <c r="O60" s="79"/>
      <c r="P60" s="79"/>
      <c r="Q60" s="79"/>
      <c r="R60" s="79"/>
      <c r="AB60" s="7"/>
      <c r="AC60" s="7"/>
    </row>
    <row r="61" spans="1:29">
      <c r="A61" s="76"/>
      <c r="B61" s="77" t="s">
        <v>19</v>
      </c>
      <c r="C61" s="31" t="s">
        <v>76</v>
      </c>
      <c r="D61" s="78">
        <v>1941943003</v>
      </c>
      <c r="E61" s="34">
        <v>3.5</v>
      </c>
      <c r="F61" s="34">
        <v>56</v>
      </c>
      <c r="G61" s="34">
        <v>16</v>
      </c>
      <c r="H61" s="79"/>
      <c r="I61" s="79"/>
      <c r="J61" s="90">
        <v>40</v>
      </c>
      <c r="K61" s="90">
        <v>12</v>
      </c>
      <c r="L61" s="90"/>
      <c r="M61" s="90"/>
      <c r="N61" s="79"/>
      <c r="O61" s="79"/>
      <c r="P61" s="79"/>
      <c r="Q61" s="56"/>
      <c r="R61" s="79"/>
      <c r="AB61" s="7"/>
      <c r="AC61" s="7"/>
    </row>
    <row r="62" spans="1:29">
      <c r="A62" s="76"/>
      <c r="B62" s="77" t="s">
        <v>19</v>
      </c>
      <c r="C62" s="31" t="s">
        <v>77</v>
      </c>
      <c r="D62" s="78">
        <v>1941904002</v>
      </c>
      <c r="E62" s="34">
        <v>4</v>
      </c>
      <c r="F62" s="34">
        <v>64</v>
      </c>
      <c r="G62" s="34">
        <v>16</v>
      </c>
      <c r="H62" s="79"/>
      <c r="I62" s="79"/>
      <c r="J62" s="90">
        <v>48</v>
      </c>
      <c r="K62" s="90"/>
      <c r="L62" s="90">
        <v>12</v>
      </c>
      <c r="M62" s="90"/>
      <c r="N62" s="79"/>
      <c r="O62" s="79"/>
      <c r="P62" s="79"/>
      <c r="Q62" s="56"/>
      <c r="R62" s="79"/>
      <c r="AB62" s="7"/>
      <c r="AC62" s="7"/>
    </row>
    <row r="63" spans="1:29">
      <c r="A63" s="76"/>
      <c r="B63" s="77" t="s">
        <v>19</v>
      </c>
      <c r="C63" s="31" t="s">
        <v>78</v>
      </c>
      <c r="D63" s="78">
        <v>1941942004</v>
      </c>
      <c r="E63" s="34">
        <v>3</v>
      </c>
      <c r="F63" s="34">
        <v>48</v>
      </c>
      <c r="G63" s="34">
        <v>16</v>
      </c>
      <c r="H63" s="79"/>
      <c r="I63" s="79"/>
      <c r="J63" s="90">
        <v>32</v>
      </c>
      <c r="K63" s="90"/>
      <c r="L63" s="90">
        <v>8</v>
      </c>
      <c r="M63" s="90"/>
      <c r="N63" s="79"/>
      <c r="O63" s="79"/>
      <c r="P63" s="79"/>
      <c r="Q63" s="56"/>
      <c r="R63" s="79"/>
      <c r="AB63" s="7"/>
      <c r="AC63" s="7"/>
    </row>
    <row r="64" spans="1:29">
      <c r="A64" s="76"/>
      <c r="B64" s="77" t="s">
        <v>19</v>
      </c>
      <c r="C64" s="31" t="s">
        <v>79</v>
      </c>
      <c r="D64" s="78">
        <v>1941904005</v>
      </c>
      <c r="E64" s="34">
        <v>4</v>
      </c>
      <c r="F64" s="34">
        <v>64</v>
      </c>
      <c r="G64" s="34">
        <v>64</v>
      </c>
      <c r="H64" s="79"/>
      <c r="I64" s="79"/>
      <c r="J64" s="90"/>
      <c r="K64" s="90"/>
      <c r="L64" s="90">
        <v>4</v>
      </c>
      <c r="M64" s="90"/>
      <c r="N64" s="79"/>
      <c r="O64" s="79"/>
      <c r="P64" s="79"/>
      <c r="Q64" s="56"/>
      <c r="R64" s="79"/>
      <c r="AB64" s="7"/>
      <c r="AC64" s="7"/>
    </row>
    <row r="65" spans="1:29">
      <c r="A65" s="76"/>
      <c r="B65" s="53" t="s">
        <v>19</v>
      </c>
      <c r="C65" s="31" t="s">
        <v>80</v>
      </c>
      <c r="D65" s="100">
        <v>1941953001</v>
      </c>
      <c r="E65" s="34">
        <v>3.5</v>
      </c>
      <c r="F65" s="84">
        <v>56</v>
      </c>
      <c r="G65" s="84">
        <v>56</v>
      </c>
      <c r="H65" s="90"/>
      <c r="I65" s="90"/>
      <c r="J65" s="90"/>
      <c r="K65" s="90"/>
      <c r="L65" s="56">
        <v>4</v>
      </c>
      <c r="M65" s="56"/>
      <c r="N65" s="56"/>
      <c r="O65" s="56"/>
      <c r="P65" s="56"/>
      <c r="Q65" s="56"/>
      <c r="R65" s="79"/>
      <c r="AB65" s="7"/>
      <c r="AC65" s="7"/>
    </row>
    <row r="66" spans="1:29">
      <c r="A66" s="101"/>
      <c r="B66" s="102" t="s">
        <v>47</v>
      </c>
      <c r="C66" s="103"/>
      <c r="D66" s="31"/>
      <c r="E66" s="34">
        <f t="shared" ref="E66:G66" si="3">SUM(E57:E65)</f>
        <v>30</v>
      </c>
      <c r="F66" s="34">
        <f t="shared" si="3"/>
        <v>480</v>
      </c>
      <c r="G66" s="34">
        <f t="shared" si="3"/>
        <v>304</v>
      </c>
      <c r="H66" s="34"/>
      <c r="I66" s="34"/>
      <c r="J66" s="84">
        <f t="shared" ref="J66:L66" si="4">SUM(J57:J65)</f>
        <v>176</v>
      </c>
      <c r="K66" s="84">
        <f t="shared" si="4"/>
        <v>36</v>
      </c>
      <c r="L66" s="84">
        <f t="shared" si="4"/>
        <v>32</v>
      </c>
      <c r="M66" s="84"/>
      <c r="N66" s="34"/>
      <c r="O66" s="34"/>
      <c r="P66" s="34"/>
      <c r="Q66" s="34"/>
      <c r="R66" s="34"/>
      <c r="AB66" s="7"/>
      <c r="AC66" s="7"/>
    </row>
    <row r="67" spans="1:29">
      <c r="A67" s="104" t="s">
        <v>81</v>
      </c>
      <c r="B67" s="73" t="s">
        <v>82</v>
      </c>
      <c r="C67" s="105"/>
      <c r="D67" s="75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96"/>
      <c r="AC67" s="7"/>
    </row>
    <row r="68" spans="1:18">
      <c r="A68" s="104"/>
      <c r="B68" s="53" t="s">
        <v>19</v>
      </c>
      <c r="C68" s="31" t="s">
        <v>83</v>
      </c>
      <c r="D68" s="31">
        <v>1941943006</v>
      </c>
      <c r="E68" s="34">
        <v>3</v>
      </c>
      <c r="F68" s="84">
        <v>48</v>
      </c>
      <c r="G68" s="84">
        <v>12</v>
      </c>
      <c r="H68" s="84"/>
      <c r="I68" s="84"/>
      <c r="J68" s="84">
        <v>36</v>
      </c>
      <c r="K68" s="84"/>
      <c r="L68" s="34"/>
      <c r="M68" s="56">
        <v>8</v>
      </c>
      <c r="N68" s="56"/>
      <c r="O68" s="34"/>
      <c r="P68" s="34"/>
      <c r="Q68" s="34"/>
      <c r="R68" s="34"/>
    </row>
    <row r="69" spans="1:18">
      <c r="A69" s="104"/>
      <c r="B69" s="53" t="s">
        <v>19</v>
      </c>
      <c r="C69" s="31" t="s">
        <v>84</v>
      </c>
      <c r="D69" s="55">
        <v>1941943007</v>
      </c>
      <c r="E69" s="34">
        <v>3</v>
      </c>
      <c r="F69" s="84">
        <v>48</v>
      </c>
      <c r="G69" s="84">
        <v>16</v>
      </c>
      <c r="H69" s="84"/>
      <c r="I69" s="84"/>
      <c r="J69" s="84">
        <v>32</v>
      </c>
      <c r="K69" s="84"/>
      <c r="L69" s="34"/>
      <c r="M69" s="34">
        <v>8</v>
      </c>
      <c r="N69" s="34"/>
      <c r="O69" s="34"/>
      <c r="P69" s="34"/>
      <c r="Q69" s="34"/>
      <c r="R69" s="34"/>
    </row>
    <row r="70" spans="1:18">
      <c r="A70" s="104"/>
      <c r="B70" s="33" t="s">
        <v>19</v>
      </c>
      <c r="C70" s="62" t="s">
        <v>85</v>
      </c>
      <c r="D70" s="31">
        <v>1941943008</v>
      </c>
      <c r="E70" s="34">
        <v>3.5</v>
      </c>
      <c r="F70" s="84">
        <v>56</v>
      </c>
      <c r="G70" s="84">
        <v>8</v>
      </c>
      <c r="H70" s="90"/>
      <c r="I70" s="90">
        <v>48</v>
      </c>
      <c r="J70" s="90"/>
      <c r="K70" s="90"/>
      <c r="L70" s="56"/>
      <c r="M70" s="56">
        <v>8</v>
      </c>
      <c r="N70" s="56"/>
      <c r="O70" s="56"/>
      <c r="P70" s="56"/>
      <c r="Q70" s="56"/>
      <c r="R70" s="79"/>
    </row>
    <row r="71" spans="1:18">
      <c r="A71" s="104"/>
      <c r="B71" s="33" t="s">
        <v>19</v>
      </c>
      <c r="C71" s="38" t="s">
        <v>86</v>
      </c>
      <c r="D71" s="55">
        <v>1941903007</v>
      </c>
      <c r="E71" s="84">
        <v>3</v>
      </c>
      <c r="F71" s="84">
        <v>48</v>
      </c>
      <c r="G71" s="84">
        <v>8</v>
      </c>
      <c r="H71" s="84"/>
      <c r="I71" s="84"/>
      <c r="J71" s="84">
        <v>40</v>
      </c>
      <c r="K71" s="84"/>
      <c r="L71" s="34"/>
      <c r="M71" s="34">
        <v>4</v>
      </c>
      <c r="N71" s="34"/>
      <c r="O71" s="34"/>
      <c r="P71" s="34"/>
      <c r="Q71" s="34"/>
      <c r="R71" s="34"/>
    </row>
    <row r="72" spans="1:18">
      <c r="A72" s="104"/>
      <c r="B72" s="106" t="s">
        <v>45</v>
      </c>
      <c r="C72" s="31" t="s">
        <v>87</v>
      </c>
      <c r="D72" s="55">
        <v>1941943010</v>
      </c>
      <c r="E72" s="34">
        <v>3</v>
      </c>
      <c r="F72" s="84">
        <v>48</v>
      </c>
      <c r="G72" s="84">
        <v>12</v>
      </c>
      <c r="H72" s="84"/>
      <c r="I72" s="84"/>
      <c r="J72" s="84">
        <v>36</v>
      </c>
      <c r="K72" s="84"/>
      <c r="L72" s="34"/>
      <c r="M72" s="34"/>
      <c r="N72" s="34">
        <v>8</v>
      </c>
      <c r="O72" s="34"/>
      <c r="P72" s="34"/>
      <c r="Q72" s="34"/>
      <c r="R72" s="34"/>
    </row>
    <row r="73" spans="1:18">
      <c r="A73" s="104"/>
      <c r="B73" s="53" t="s">
        <v>19</v>
      </c>
      <c r="C73" s="31" t="s">
        <v>88</v>
      </c>
      <c r="D73" s="55">
        <v>1941943011</v>
      </c>
      <c r="E73" s="34">
        <v>3</v>
      </c>
      <c r="F73" s="84">
        <v>48</v>
      </c>
      <c r="G73" s="84">
        <v>24</v>
      </c>
      <c r="H73" s="84"/>
      <c r="I73" s="84"/>
      <c r="J73" s="84">
        <v>24</v>
      </c>
      <c r="K73" s="84"/>
      <c r="L73" s="34"/>
      <c r="M73" s="88"/>
      <c r="N73" s="34">
        <v>8</v>
      </c>
      <c r="O73" s="34"/>
      <c r="P73" s="34"/>
      <c r="Q73" s="34"/>
      <c r="R73" s="34"/>
    </row>
    <row r="74" spans="1:18">
      <c r="A74" s="104"/>
      <c r="B74" s="53" t="s">
        <v>19</v>
      </c>
      <c r="C74" s="31" t="s">
        <v>89</v>
      </c>
      <c r="D74" s="31">
        <v>1941943012</v>
      </c>
      <c r="E74" s="34">
        <v>3</v>
      </c>
      <c r="F74" s="84">
        <v>48</v>
      </c>
      <c r="G74" s="84">
        <v>40</v>
      </c>
      <c r="H74" s="84">
        <v>8</v>
      </c>
      <c r="I74" s="84"/>
      <c r="J74" s="84"/>
      <c r="K74" s="84"/>
      <c r="L74" s="34"/>
      <c r="M74" s="34"/>
      <c r="N74" s="34"/>
      <c r="O74" s="34">
        <v>4</v>
      </c>
      <c r="P74" s="34"/>
      <c r="Q74" s="34"/>
      <c r="R74" s="34"/>
    </row>
    <row r="75" spans="1:18">
      <c r="A75" s="104"/>
      <c r="B75" s="102" t="s">
        <v>47</v>
      </c>
      <c r="C75" s="103"/>
      <c r="D75" s="55"/>
      <c r="E75" s="84">
        <f t="shared" ref="E75:G75" si="5">SUM(E68:E74)</f>
        <v>21.5</v>
      </c>
      <c r="F75" s="84">
        <f t="shared" si="5"/>
        <v>344</v>
      </c>
      <c r="G75" s="84">
        <f t="shared" si="5"/>
        <v>120</v>
      </c>
      <c r="H75" s="84">
        <v>8</v>
      </c>
      <c r="I75" s="84">
        <f t="shared" ref="I75:M75" si="6">SUM(I68:I74)</f>
        <v>48</v>
      </c>
      <c r="J75" s="84">
        <f t="shared" si="6"/>
        <v>168</v>
      </c>
      <c r="K75" s="84"/>
      <c r="L75" s="34"/>
      <c r="M75" s="34">
        <f t="shared" si="6"/>
        <v>28</v>
      </c>
      <c r="N75" s="34">
        <f>SUM(N72:N74)</f>
        <v>16</v>
      </c>
      <c r="O75" s="34">
        <v>4</v>
      </c>
      <c r="P75" s="34"/>
      <c r="Q75" s="34"/>
      <c r="R75" s="34"/>
    </row>
    <row r="76" ht="22" customHeight="1" spans="1:18">
      <c r="A76" s="107" t="s">
        <v>48</v>
      </c>
      <c r="B76" s="108" t="s">
        <v>90</v>
      </c>
      <c r="C76" s="109"/>
      <c r="D76" s="109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45"/>
    </row>
    <row r="77" ht="13" customHeight="1" spans="1:29">
      <c r="A77" s="32" t="s">
        <v>2</v>
      </c>
      <c r="B77" s="12" t="s">
        <v>3</v>
      </c>
      <c r="C77" s="13" t="s">
        <v>4</v>
      </c>
      <c r="D77" s="13" t="s">
        <v>5</v>
      </c>
      <c r="E77" s="14" t="s">
        <v>6</v>
      </c>
      <c r="F77" s="69" t="s">
        <v>7</v>
      </c>
      <c r="G77" s="14" t="s">
        <v>8</v>
      </c>
      <c r="H77" s="15" t="s">
        <v>9</v>
      </c>
      <c r="I77" s="15" t="s">
        <v>10</v>
      </c>
      <c r="J77" s="15" t="s">
        <v>11</v>
      </c>
      <c r="K77" s="80" t="s">
        <v>12</v>
      </c>
      <c r="L77" s="81"/>
      <c r="M77" s="81"/>
      <c r="N77" s="81"/>
      <c r="O77" s="81"/>
      <c r="P77" s="81"/>
      <c r="Q77" s="81"/>
      <c r="R77" s="91"/>
      <c r="AC77" s="7"/>
    </row>
    <row r="78" ht="13" customHeight="1" spans="1:29">
      <c r="A78" s="32"/>
      <c r="B78" s="16"/>
      <c r="C78" s="17"/>
      <c r="D78" s="17"/>
      <c r="E78" s="18"/>
      <c r="F78" s="70"/>
      <c r="G78" s="18"/>
      <c r="H78" s="19"/>
      <c r="I78" s="19"/>
      <c r="J78" s="19"/>
      <c r="K78" s="82" t="s">
        <v>13</v>
      </c>
      <c r="L78" s="83"/>
      <c r="M78" s="82" t="s">
        <v>14</v>
      </c>
      <c r="N78" s="83"/>
      <c r="O78" s="82" t="s">
        <v>15</v>
      </c>
      <c r="P78" s="83"/>
      <c r="Q78" s="82" t="s">
        <v>16</v>
      </c>
      <c r="R78" s="83"/>
      <c r="AC78" s="7"/>
    </row>
    <row r="79" ht="13" customHeight="1" spans="1:29">
      <c r="A79" s="32"/>
      <c r="B79" s="111"/>
      <c r="C79" s="21"/>
      <c r="D79" s="21"/>
      <c r="E79" s="22"/>
      <c r="F79" s="71"/>
      <c r="G79" s="22"/>
      <c r="H79" s="23"/>
      <c r="I79" s="23"/>
      <c r="J79" s="23"/>
      <c r="K79" s="84">
        <v>1</v>
      </c>
      <c r="L79" s="84">
        <v>2</v>
      </c>
      <c r="M79" s="84">
        <v>1</v>
      </c>
      <c r="N79" s="84">
        <v>2</v>
      </c>
      <c r="O79" s="84">
        <v>1</v>
      </c>
      <c r="P79" s="84">
        <v>2</v>
      </c>
      <c r="Q79" s="84">
        <v>1</v>
      </c>
      <c r="R79" s="84">
        <v>2</v>
      </c>
      <c r="AC79" s="7"/>
    </row>
    <row r="80" spans="1:29">
      <c r="A80" s="72" t="s">
        <v>91</v>
      </c>
      <c r="B80" s="74" t="s">
        <v>92</v>
      </c>
      <c r="C80" s="74"/>
      <c r="D80" s="75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96"/>
      <c r="AC80" s="7"/>
    </row>
    <row r="81" spans="1:29">
      <c r="A81" s="76"/>
      <c r="B81" s="53" t="s">
        <v>29</v>
      </c>
      <c r="C81" s="31" t="s">
        <v>93</v>
      </c>
      <c r="D81" s="31">
        <v>1941943014</v>
      </c>
      <c r="E81" s="34">
        <v>3.5</v>
      </c>
      <c r="F81" s="84">
        <v>56</v>
      </c>
      <c r="G81" s="84"/>
      <c r="H81" s="84"/>
      <c r="I81" s="84">
        <v>56</v>
      </c>
      <c r="J81" s="84"/>
      <c r="K81" s="84"/>
      <c r="L81" s="34"/>
      <c r="M81" s="56"/>
      <c r="N81" s="136">
        <v>8</v>
      </c>
      <c r="O81" s="136"/>
      <c r="P81" s="136"/>
      <c r="Q81" s="89"/>
      <c r="R81" s="89"/>
      <c r="AC81" s="7"/>
    </row>
    <row r="82" spans="1:29">
      <c r="A82" s="76"/>
      <c r="B82" s="53" t="s">
        <v>29</v>
      </c>
      <c r="C82" s="31" t="s">
        <v>94</v>
      </c>
      <c r="D82" s="31">
        <v>1941943015</v>
      </c>
      <c r="E82" s="34">
        <v>3</v>
      </c>
      <c r="F82" s="34">
        <v>48</v>
      </c>
      <c r="G82" s="34">
        <v>12</v>
      </c>
      <c r="H82" s="34">
        <v>20</v>
      </c>
      <c r="I82" s="34"/>
      <c r="J82" s="34">
        <v>16</v>
      </c>
      <c r="K82" s="34"/>
      <c r="L82" s="116"/>
      <c r="M82" s="34"/>
      <c r="N82" s="34">
        <v>8</v>
      </c>
      <c r="O82" s="34"/>
      <c r="P82" s="34"/>
      <c r="Q82" s="34"/>
      <c r="R82" s="34"/>
      <c r="AC82" s="7"/>
    </row>
    <row r="83" spans="1:29">
      <c r="A83" s="76"/>
      <c r="B83" s="53" t="s">
        <v>29</v>
      </c>
      <c r="C83" s="38" t="s">
        <v>95</v>
      </c>
      <c r="D83" s="55">
        <v>1941943016</v>
      </c>
      <c r="E83" s="84">
        <v>3</v>
      </c>
      <c r="F83" s="84">
        <v>48</v>
      </c>
      <c r="G83" s="84">
        <v>12</v>
      </c>
      <c r="H83" s="84"/>
      <c r="I83" s="84"/>
      <c r="J83" s="84">
        <v>36</v>
      </c>
      <c r="K83" s="84"/>
      <c r="L83" s="34"/>
      <c r="M83" s="34"/>
      <c r="N83" s="34"/>
      <c r="O83" s="34">
        <v>8</v>
      </c>
      <c r="P83" s="34"/>
      <c r="Q83" s="34"/>
      <c r="R83" s="34"/>
      <c r="AC83" s="7"/>
    </row>
    <row r="84" spans="1:29">
      <c r="A84" s="76"/>
      <c r="B84" s="53" t="s">
        <v>29</v>
      </c>
      <c r="C84" s="31" t="s">
        <v>96</v>
      </c>
      <c r="D84" s="55">
        <v>1941943017</v>
      </c>
      <c r="E84" s="84">
        <v>3</v>
      </c>
      <c r="F84" s="84">
        <v>48</v>
      </c>
      <c r="G84" s="84">
        <v>12</v>
      </c>
      <c r="H84" s="112"/>
      <c r="I84" s="84"/>
      <c r="J84" s="84">
        <v>36</v>
      </c>
      <c r="K84" s="84"/>
      <c r="L84" s="34"/>
      <c r="M84" s="34"/>
      <c r="N84" s="34"/>
      <c r="O84" s="34">
        <v>8</v>
      </c>
      <c r="P84" s="34"/>
      <c r="Q84" s="34"/>
      <c r="R84" s="34"/>
      <c r="AC84" s="7"/>
    </row>
    <row r="85" spans="1:29">
      <c r="A85" s="76"/>
      <c r="B85" s="53" t="s">
        <v>29</v>
      </c>
      <c r="C85" s="31" t="s">
        <v>97</v>
      </c>
      <c r="D85" s="55">
        <v>1941943018</v>
      </c>
      <c r="E85" s="84">
        <v>3</v>
      </c>
      <c r="F85" s="84">
        <v>48</v>
      </c>
      <c r="G85" s="84">
        <v>12</v>
      </c>
      <c r="H85" s="84"/>
      <c r="I85" s="84"/>
      <c r="J85" s="84">
        <v>36</v>
      </c>
      <c r="K85" s="84"/>
      <c r="L85" s="34"/>
      <c r="M85" s="34"/>
      <c r="N85" s="34"/>
      <c r="O85" s="34"/>
      <c r="P85" s="34">
        <v>8</v>
      </c>
      <c r="Q85" s="34"/>
      <c r="R85" s="34"/>
      <c r="AC85" s="7"/>
    </row>
    <row r="86" spans="1:29">
      <c r="A86" s="76"/>
      <c r="B86" s="53" t="s">
        <v>29</v>
      </c>
      <c r="C86" s="31" t="s">
        <v>98</v>
      </c>
      <c r="D86" s="31">
        <v>1941942019</v>
      </c>
      <c r="E86" s="34">
        <v>2.5</v>
      </c>
      <c r="F86" s="34">
        <v>40</v>
      </c>
      <c r="G86" s="34">
        <v>8</v>
      </c>
      <c r="H86" s="84"/>
      <c r="I86" s="84"/>
      <c r="J86" s="84">
        <v>32</v>
      </c>
      <c r="K86" s="84"/>
      <c r="L86" s="84"/>
      <c r="M86" s="34"/>
      <c r="N86" s="56"/>
      <c r="O86" s="34"/>
      <c r="P86" s="84"/>
      <c r="Q86" s="34">
        <v>8</v>
      </c>
      <c r="R86" s="34"/>
      <c r="AC86" s="7"/>
    </row>
    <row r="87" spans="1:29">
      <c r="A87" s="76"/>
      <c r="B87" s="103" t="s">
        <v>47</v>
      </c>
      <c r="C87" s="113"/>
      <c r="D87" s="31"/>
      <c r="E87" s="34">
        <f t="shared" ref="E87:G87" si="7">SUM(E81:E86)</f>
        <v>18</v>
      </c>
      <c r="F87" s="34">
        <f t="shared" si="7"/>
        <v>288</v>
      </c>
      <c r="G87" s="34">
        <f t="shared" si="7"/>
        <v>56</v>
      </c>
      <c r="H87" s="34">
        <v>20</v>
      </c>
      <c r="I87" s="34">
        <v>56</v>
      </c>
      <c r="J87" s="34">
        <f>SUM(J81:J86)</f>
        <v>156</v>
      </c>
      <c r="K87" s="34"/>
      <c r="L87" s="84"/>
      <c r="M87" s="34"/>
      <c r="N87" s="34">
        <v>16</v>
      </c>
      <c r="O87" s="34">
        <v>16</v>
      </c>
      <c r="P87" s="84">
        <v>8</v>
      </c>
      <c r="Q87" s="34">
        <v>8</v>
      </c>
      <c r="R87" s="34"/>
      <c r="AC87" s="7"/>
    </row>
    <row r="88" spans="1:29">
      <c r="A88" s="72"/>
      <c r="B88" s="74" t="s">
        <v>99</v>
      </c>
      <c r="C88" s="74"/>
      <c r="D88" s="75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96"/>
      <c r="AC88" s="7"/>
    </row>
    <row r="89" spans="1:29">
      <c r="A89" s="76"/>
      <c r="B89" s="114"/>
      <c r="C89" s="115" t="s">
        <v>100</v>
      </c>
      <c r="D89" s="75"/>
      <c r="E89" s="39"/>
      <c r="F89" s="39"/>
      <c r="G89" s="39"/>
      <c r="H89" s="116"/>
      <c r="I89" s="39"/>
      <c r="J89" s="39"/>
      <c r="K89" s="39"/>
      <c r="L89" s="39"/>
      <c r="M89" s="39"/>
      <c r="N89" s="39"/>
      <c r="O89" s="39"/>
      <c r="P89" s="39"/>
      <c r="Q89" s="39"/>
      <c r="R89" s="96"/>
      <c r="AC89" s="7"/>
    </row>
    <row r="90" spans="1:29">
      <c r="A90" s="76"/>
      <c r="B90" s="53" t="s">
        <v>29</v>
      </c>
      <c r="C90" s="31" t="s">
        <v>101</v>
      </c>
      <c r="D90" s="55">
        <v>1941942023</v>
      </c>
      <c r="E90" s="34">
        <v>2.5</v>
      </c>
      <c r="F90" s="34">
        <v>40</v>
      </c>
      <c r="G90" s="34">
        <v>20</v>
      </c>
      <c r="H90" s="84"/>
      <c r="I90" s="84"/>
      <c r="J90" s="84">
        <v>20</v>
      </c>
      <c r="K90" s="84"/>
      <c r="L90" s="84"/>
      <c r="M90" s="34"/>
      <c r="N90" s="34"/>
      <c r="O90" s="34">
        <v>8</v>
      </c>
      <c r="P90" s="88"/>
      <c r="Q90" s="34"/>
      <c r="R90" s="34"/>
      <c r="AC90" s="7"/>
    </row>
    <row r="91" spans="1:29">
      <c r="A91" s="76"/>
      <c r="B91" s="53" t="s">
        <v>29</v>
      </c>
      <c r="C91" s="31" t="s">
        <v>102</v>
      </c>
      <c r="D91" s="55">
        <v>1941943020</v>
      </c>
      <c r="E91" s="84">
        <v>3</v>
      </c>
      <c r="F91" s="84">
        <v>48</v>
      </c>
      <c r="G91" s="84">
        <v>12</v>
      </c>
      <c r="H91" s="84"/>
      <c r="I91" s="84"/>
      <c r="J91" s="84">
        <v>36</v>
      </c>
      <c r="K91" s="84"/>
      <c r="L91" s="34"/>
      <c r="M91" s="34"/>
      <c r="N91" s="34"/>
      <c r="O91" s="84"/>
      <c r="P91" s="34">
        <v>8</v>
      </c>
      <c r="Q91" s="34"/>
      <c r="R91" s="34"/>
      <c r="AC91" s="7"/>
    </row>
    <row r="92" spans="1:29">
      <c r="A92" s="76"/>
      <c r="B92" s="53" t="s">
        <v>29</v>
      </c>
      <c r="C92" s="31" t="s">
        <v>103</v>
      </c>
      <c r="D92" s="55">
        <v>1941942022</v>
      </c>
      <c r="E92" s="84">
        <v>2</v>
      </c>
      <c r="F92" s="84">
        <v>32</v>
      </c>
      <c r="G92" s="84">
        <v>32</v>
      </c>
      <c r="H92" s="84"/>
      <c r="I92" s="84"/>
      <c r="J92" s="84"/>
      <c r="K92" s="84"/>
      <c r="L92" s="34"/>
      <c r="M92" s="34"/>
      <c r="N92" s="34"/>
      <c r="O92" s="88"/>
      <c r="P92" s="34">
        <v>8</v>
      </c>
      <c r="Q92" s="34"/>
      <c r="R92" s="34"/>
      <c r="AC92" s="7"/>
    </row>
    <row r="93" spans="1:29">
      <c r="A93" s="76"/>
      <c r="B93" s="53" t="s">
        <v>29</v>
      </c>
      <c r="C93" s="38" t="s">
        <v>104</v>
      </c>
      <c r="D93" s="55">
        <v>1941943024</v>
      </c>
      <c r="E93" s="84">
        <v>3</v>
      </c>
      <c r="F93" s="84">
        <v>48</v>
      </c>
      <c r="G93" s="84">
        <v>16</v>
      </c>
      <c r="H93" s="84"/>
      <c r="I93" s="84"/>
      <c r="J93" s="84">
        <v>32</v>
      </c>
      <c r="K93" s="84"/>
      <c r="L93" s="34"/>
      <c r="M93" s="34"/>
      <c r="N93" s="34"/>
      <c r="O93" s="34"/>
      <c r="P93" s="34"/>
      <c r="Q93" s="34">
        <v>8</v>
      </c>
      <c r="R93" s="34"/>
      <c r="AC93" s="7"/>
    </row>
    <row r="94" spans="1:18">
      <c r="A94" s="76"/>
      <c r="B94" s="103" t="s">
        <v>47</v>
      </c>
      <c r="C94" s="113"/>
      <c r="D94" s="31"/>
      <c r="E94" s="34">
        <f t="shared" ref="E94:G94" si="8">SUM(E90:E93)</f>
        <v>10.5</v>
      </c>
      <c r="F94" s="34">
        <f t="shared" si="8"/>
        <v>168</v>
      </c>
      <c r="G94" s="34">
        <f t="shared" si="8"/>
        <v>80</v>
      </c>
      <c r="H94" s="34"/>
      <c r="I94" s="34"/>
      <c r="J94" s="34">
        <f>SUM(J90:J93)</f>
        <v>88</v>
      </c>
      <c r="K94" s="34"/>
      <c r="L94" s="84"/>
      <c r="M94" s="34"/>
      <c r="N94" s="34"/>
      <c r="O94" s="34">
        <v>8</v>
      </c>
      <c r="P94" s="34">
        <v>16</v>
      </c>
      <c r="Q94" s="34">
        <v>8</v>
      </c>
      <c r="R94" s="34"/>
    </row>
    <row r="95" spans="1:18">
      <c r="A95" s="76"/>
      <c r="B95" s="114"/>
      <c r="C95" s="74" t="s">
        <v>105</v>
      </c>
      <c r="D95" s="75"/>
      <c r="E95" s="39"/>
      <c r="F95" s="39"/>
      <c r="G95" s="39"/>
      <c r="H95" s="39"/>
      <c r="I95" s="39"/>
      <c r="J95" s="39"/>
      <c r="K95" s="137"/>
      <c r="L95" s="137"/>
      <c r="M95" s="137"/>
      <c r="N95" s="137"/>
      <c r="O95" s="137"/>
      <c r="P95" s="137"/>
      <c r="Q95" s="137"/>
      <c r="R95" s="146"/>
    </row>
    <row r="96" spans="1:18">
      <c r="A96" s="76"/>
      <c r="B96" s="53" t="s">
        <v>29</v>
      </c>
      <c r="C96" s="31" t="s">
        <v>106</v>
      </c>
      <c r="D96" s="55">
        <v>1941942025</v>
      </c>
      <c r="E96" s="34">
        <v>2</v>
      </c>
      <c r="F96" s="117">
        <v>32</v>
      </c>
      <c r="G96" s="117">
        <v>28</v>
      </c>
      <c r="H96" s="117"/>
      <c r="I96" s="117"/>
      <c r="J96" s="117">
        <v>4</v>
      </c>
      <c r="K96" s="84"/>
      <c r="L96" s="34"/>
      <c r="M96" s="56"/>
      <c r="N96" s="136"/>
      <c r="O96" s="136">
        <v>4</v>
      </c>
      <c r="P96" s="136"/>
      <c r="Q96" s="89"/>
      <c r="R96" s="89"/>
    </row>
    <row r="97" spans="1:18">
      <c r="A97" s="118"/>
      <c r="B97" s="53" t="s">
        <v>29</v>
      </c>
      <c r="C97" s="29" t="s">
        <v>107</v>
      </c>
      <c r="D97" s="119">
        <v>1941943026</v>
      </c>
      <c r="E97" s="120">
        <v>3</v>
      </c>
      <c r="F97" s="121">
        <v>48</v>
      </c>
      <c r="G97" s="121">
        <v>8</v>
      </c>
      <c r="H97" s="121"/>
      <c r="I97" s="121"/>
      <c r="J97" s="138">
        <v>40</v>
      </c>
      <c r="K97" s="85"/>
      <c r="L97" s="30"/>
      <c r="M97" s="139"/>
      <c r="N97" s="140"/>
      <c r="O97" s="30">
        <v>8</v>
      </c>
      <c r="P97" s="30"/>
      <c r="Q97" s="139"/>
      <c r="R97" s="147"/>
    </row>
    <row r="98" spans="1:18">
      <c r="A98" s="118"/>
      <c r="B98" s="53" t="s">
        <v>29</v>
      </c>
      <c r="C98" s="29" t="s">
        <v>108</v>
      </c>
      <c r="D98" s="29">
        <v>1941945027</v>
      </c>
      <c r="E98" s="30">
        <v>5.5</v>
      </c>
      <c r="F98" s="30">
        <v>88</v>
      </c>
      <c r="G98" s="30">
        <v>16</v>
      </c>
      <c r="H98" s="85"/>
      <c r="I98" s="85"/>
      <c r="J98" s="85">
        <v>72</v>
      </c>
      <c r="K98" s="85"/>
      <c r="L98" s="85"/>
      <c r="M98" s="30"/>
      <c r="N98" s="30"/>
      <c r="O98" s="30"/>
      <c r="P98" s="30">
        <v>12</v>
      </c>
      <c r="Q98" s="30"/>
      <c r="R98" s="148"/>
    </row>
    <row r="99" spans="1:18">
      <c r="A99" s="118"/>
      <c r="B99" s="53" t="s">
        <v>29</v>
      </c>
      <c r="C99" s="29" t="s">
        <v>109</v>
      </c>
      <c r="D99" s="122">
        <v>1941942028</v>
      </c>
      <c r="E99" s="30">
        <v>2</v>
      </c>
      <c r="F99" s="30">
        <v>32</v>
      </c>
      <c r="G99" s="30">
        <v>8</v>
      </c>
      <c r="H99" s="85"/>
      <c r="I99" s="85">
        <v>24</v>
      </c>
      <c r="J99" s="85"/>
      <c r="K99" s="85"/>
      <c r="L99" s="85"/>
      <c r="M99" s="30"/>
      <c r="N99" s="30"/>
      <c r="O99" s="30"/>
      <c r="P99" s="30"/>
      <c r="Q99" s="30">
        <v>8</v>
      </c>
      <c r="R99" s="30"/>
    </row>
    <row r="100" spans="1:18">
      <c r="A100" s="76"/>
      <c r="B100" s="103" t="s">
        <v>47</v>
      </c>
      <c r="C100" s="113"/>
      <c r="D100" s="31"/>
      <c r="E100" s="34">
        <f t="shared" ref="E100:G100" si="9">SUM(E96:E99)</f>
        <v>12.5</v>
      </c>
      <c r="F100" s="34">
        <f t="shared" si="9"/>
        <v>200</v>
      </c>
      <c r="G100" s="34">
        <f t="shared" si="9"/>
        <v>60</v>
      </c>
      <c r="H100" s="34"/>
      <c r="I100" s="34">
        <f>SUM(I96:I99)</f>
        <v>24</v>
      </c>
      <c r="J100" s="34">
        <f>SUM(J96:J99)</f>
        <v>116</v>
      </c>
      <c r="K100" s="34"/>
      <c r="L100" s="84"/>
      <c r="M100" s="34"/>
      <c r="N100" s="34"/>
      <c r="O100" s="34">
        <v>12</v>
      </c>
      <c r="P100" s="34">
        <v>12</v>
      </c>
      <c r="Q100" s="34">
        <v>8</v>
      </c>
      <c r="R100" s="34"/>
    </row>
    <row r="101" spans="1:18">
      <c r="A101" s="76"/>
      <c r="B101" s="114"/>
      <c r="C101" s="74" t="s">
        <v>110</v>
      </c>
      <c r="D101" s="75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96"/>
    </row>
    <row r="102" spans="1:18">
      <c r="A102" s="76"/>
      <c r="B102" s="53" t="s">
        <v>29</v>
      </c>
      <c r="C102" s="123" t="s">
        <v>111</v>
      </c>
      <c r="D102" s="31">
        <v>1941942030</v>
      </c>
      <c r="E102" s="124">
        <v>2</v>
      </c>
      <c r="F102" s="125">
        <v>32</v>
      </c>
      <c r="G102" s="125">
        <v>32</v>
      </c>
      <c r="H102" s="125"/>
      <c r="I102" s="125"/>
      <c r="J102" s="125"/>
      <c r="K102" s="125"/>
      <c r="L102" s="125"/>
      <c r="M102" s="141"/>
      <c r="N102" s="141"/>
      <c r="O102" s="141">
        <v>4</v>
      </c>
      <c r="P102" s="141"/>
      <c r="Q102" s="141"/>
      <c r="R102" s="125"/>
    </row>
    <row r="103" spans="1:18">
      <c r="A103" s="76"/>
      <c r="B103" s="53" t="s">
        <v>29</v>
      </c>
      <c r="C103" s="123" t="s">
        <v>112</v>
      </c>
      <c r="D103" s="31">
        <v>1941942031</v>
      </c>
      <c r="E103" s="124">
        <v>2</v>
      </c>
      <c r="F103" s="125">
        <v>32</v>
      </c>
      <c r="G103" s="125">
        <v>12</v>
      </c>
      <c r="H103" s="125"/>
      <c r="I103" s="125"/>
      <c r="J103" s="125">
        <v>20</v>
      </c>
      <c r="K103" s="125"/>
      <c r="L103" s="125"/>
      <c r="M103" s="141"/>
      <c r="N103" s="141"/>
      <c r="O103" s="141">
        <v>8</v>
      </c>
      <c r="P103" s="141"/>
      <c r="Q103" s="141"/>
      <c r="R103" s="125"/>
    </row>
    <row r="104" spans="1:18">
      <c r="A104" s="76"/>
      <c r="B104" s="53" t="s">
        <v>29</v>
      </c>
      <c r="C104" s="123" t="s">
        <v>113</v>
      </c>
      <c r="D104" s="31">
        <v>1941942032</v>
      </c>
      <c r="E104" s="124">
        <v>2.5</v>
      </c>
      <c r="F104" s="125">
        <v>40</v>
      </c>
      <c r="G104" s="125">
        <v>12</v>
      </c>
      <c r="H104" s="125"/>
      <c r="I104" s="125"/>
      <c r="J104" s="125">
        <v>28</v>
      </c>
      <c r="K104" s="125"/>
      <c r="L104" s="125"/>
      <c r="M104" s="141"/>
      <c r="N104" s="141"/>
      <c r="O104" s="88"/>
      <c r="P104" s="141">
        <v>8</v>
      </c>
      <c r="Q104" s="141"/>
      <c r="R104" s="125"/>
    </row>
    <row r="105" spans="1:18">
      <c r="A105" s="118"/>
      <c r="B105" s="53" t="s">
        <v>29</v>
      </c>
      <c r="C105" s="126" t="s">
        <v>114</v>
      </c>
      <c r="D105" s="29">
        <v>1941943033</v>
      </c>
      <c r="E105" s="127">
        <v>3.5</v>
      </c>
      <c r="F105" s="127">
        <v>56</v>
      </c>
      <c r="G105" s="127">
        <v>16</v>
      </c>
      <c r="H105" s="127"/>
      <c r="I105" s="127"/>
      <c r="J105" s="127">
        <v>40</v>
      </c>
      <c r="K105" s="127"/>
      <c r="L105" s="127"/>
      <c r="M105" s="94"/>
      <c r="N105" s="94"/>
      <c r="O105" s="94"/>
      <c r="P105" s="94">
        <v>8</v>
      </c>
      <c r="Q105" s="85"/>
      <c r="R105" s="127"/>
    </row>
    <row r="106" spans="1:18">
      <c r="A106" s="118"/>
      <c r="B106" s="53" t="s">
        <v>29</v>
      </c>
      <c r="C106" s="126" t="s">
        <v>115</v>
      </c>
      <c r="D106" s="29">
        <v>1941942034</v>
      </c>
      <c r="E106" s="127">
        <v>2.5</v>
      </c>
      <c r="F106" s="128">
        <v>40</v>
      </c>
      <c r="G106" s="128">
        <v>8</v>
      </c>
      <c r="H106" s="128"/>
      <c r="I106" s="128"/>
      <c r="J106" s="128">
        <v>32</v>
      </c>
      <c r="K106" s="128"/>
      <c r="L106" s="128"/>
      <c r="M106" s="142"/>
      <c r="N106" s="142"/>
      <c r="O106" s="142"/>
      <c r="P106" s="85"/>
      <c r="Q106" s="142">
        <v>8</v>
      </c>
      <c r="R106" s="128"/>
    </row>
    <row r="107" spans="1:18">
      <c r="A107" s="76"/>
      <c r="B107" s="113" t="s">
        <v>47</v>
      </c>
      <c r="C107" s="113"/>
      <c r="D107" s="31"/>
      <c r="E107" s="34">
        <f t="shared" ref="E107:G107" si="10">SUM(E102:E106)</f>
        <v>12.5</v>
      </c>
      <c r="F107" s="34">
        <f t="shared" si="10"/>
        <v>200</v>
      </c>
      <c r="G107" s="34">
        <f t="shared" si="10"/>
        <v>80</v>
      </c>
      <c r="H107" s="34"/>
      <c r="I107" s="34"/>
      <c r="J107" s="34">
        <f>SUM(J102:J106)</f>
        <v>120</v>
      </c>
      <c r="K107" s="34"/>
      <c r="L107" s="84"/>
      <c r="M107" s="34"/>
      <c r="N107" s="34"/>
      <c r="O107" s="34">
        <v>12</v>
      </c>
      <c r="P107" s="34">
        <v>16</v>
      </c>
      <c r="Q107" s="34">
        <v>8</v>
      </c>
      <c r="R107" s="34"/>
    </row>
    <row r="108" spans="1:18">
      <c r="A108" s="76"/>
      <c r="B108" s="129" t="s">
        <v>116</v>
      </c>
      <c r="C108" s="129"/>
      <c r="D108" s="130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83"/>
    </row>
    <row r="109" spans="1:18">
      <c r="A109" s="76"/>
      <c r="B109" s="53" t="s">
        <v>29</v>
      </c>
      <c r="C109" s="131" t="s">
        <v>117</v>
      </c>
      <c r="D109" s="31">
        <v>1941932045</v>
      </c>
      <c r="E109" s="86">
        <v>2</v>
      </c>
      <c r="F109" s="86">
        <v>32</v>
      </c>
      <c r="G109" s="132">
        <v>4</v>
      </c>
      <c r="H109" s="132">
        <v>28</v>
      </c>
      <c r="I109" s="86"/>
      <c r="J109" s="86"/>
      <c r="K109" s="86"/>
      <c r="L109" s="86"/>
      <c r="M109" s="86">
        <v>8</v>
      </c>
      <c r="N109" s="86"/>
      <c r="O109" s="86"/>
      <c r="P109" s="86"/>
      <c r="Q109" s="86"/>
      <c r="R109" s="86"/>
    </row>
    <row r="110" spans="1:18">
      <c r="A110" s="76"/>
      <c r="B110" s="53" t="s">
        <v>29</v>
      </c>
      <c r="C110" s="131" t="s">
        <v>118</v>
      </c>
      <c r="D110" s="55">
        <v>1941932046</v>
      </c>
      <c r="E110" s="86">
        <v>2</v>
      </c>
      <c r="F110" s="86">
        <v>32</v>
      </c>
      <c r="G110" s="132">
        <v>8</v>
      </c>
      <c r="H110" s="86"/>
      <c r="I110" s="86"/>
      <c r="J110" s="132">
        <v>24</v>
      </c>
      <c r="K110" s="86"/>
      <c r="L110" s="86"/>
      <c r="M110" s="86">
        <v>12</v>
      </c>
      <c r="N110" s="86"/>
      <c r="O110" s="143"/>
      <c r="P110" s="86"/>
      <c r="Q110" s="86"/>
      <c r="R110" s="86"/>
    </row>
    <row r="111" spans="1:18">
      <c r="A111" s="76"/>
      <c r="B111" s="53" t="s">
        <v>29</v>
      </c>
      <c r="C111" s="42" t="s">
        <v>119</v>
      </c>
      <c r="D111" s="31">
        <v>1941952048</v>
      </c>
      <c r="E111" s="86">
        <v>2</v>
      </c>
      <c r="F111" s="86">
        <v>32</v>
      </c>
      <c r="G111" s="86">
        <v>8</v>
      </c>
      <c r="H111" s="86"/>
      <c r="I111" s="86"/>
      <c r="J111" s="86">
        <v>24</v>
      </c>
      <c r="K111" s="86"/>
      <c r="L111" s="86"/>
      <c r="M111" s="86"/>
      <c r="N111" s="86">
        <v>8</v>
      </c>
      <c r="O111" s="86"/>
      <c r="P111" s="86"/>
      <c r="Q111" s="86"/>
      <c r="R111" s="86"/>
    </row>
    <row r="112" spans="1:18">
      <c r="A112" s="76"/>
      <c r="B112" s="53" t="s">
        <v>29</v>
      </c>
      <c r="C112" s="131" t="s">
        <v>120</v>
      </c>
      <c r="D112" s="31">
        <v>1941932052</v>
      </c>
      <c r="E112" s="86">
        <v>2</v>
      </c>
      <c r="F112" s="86">
        <v>32</v>
      </c>
      <c r="G112" s="132">
        <v>8</v>
      </c>
      <c r="H112" s="132"/>
      <c r="I112" s="86"/>
      <c r="J112" s="86">
        <v>24</v>
      </c>
      <c r="K112" s="86"/>
      <c r="L112" s="86"/>
      <c r="M112" s="86"/>
      <c r="N112" s="86">
        <v>12</v>
      </c>
      <c r="O112" s="86"/>
      <c r="P112" s="143"/>
      <c r="Q112" s="86"/>
      <c r="R112" s="86"/>
    </row>
    <row r="113" spans="1:18">
      <c r="A113" s="76"/>
      <c r="B113" s="53" t="s">
        <v>29</v>
      </c>
      <c r="C113" s="131" t="s">
        <v>121</v>
      </c>
      <c r="D113" s="31">
        <v>1941932047</v>
      </c>
      <c r="E113" s="86">
        <v>2</v>
      </c>
      <c r="F113" s="86">
        <v>32</v>
      </c>
      <c r="G113" s="132">
        <v>4</v>
      </c>
      <c r="H113" s="132"/>
      <c r="I113" s="86"/>
      <c r="J113" s="86">
        <v>28</v>
      </c>
      <c r="K113" s="86"/>
      <c r="L113" s="86"/>
      <c r="M113" s="86"/>
      <c r="N113" s="86">
        <v>8</v>
      </c>
      <c r="O113" s="143"/>
      <c r="P113" s="86"/>
      <c r="Q113" s="86"/>
      <c r="R113" s="86"/>
    </row>
    <row r="114" spans="1:18">
      <c r="A114" s="76"/>
      <c r="B114" s="53" t="s">
        <v>29</v>
      </c>
      <c r="C114" s="131" t="s">
        <v>122</v>
      </c>
      <c r="D114" s="55">
        <v>1941932048</v>
      </c>
      <c r="E114" s="86">
        <v>2</v>
      </c>
      <c r="F114" s="86">
        <v>32</v>
      </c>
      <c r="G114" s="132">
        <v>4</v>
      </c>
      <c r="H114" s="132">
        <v>28</v>
      </c>
      <c r="I114" s="132"/>
      <c r="J114" s="132"/>
      <c r="K114" s="86"/>
      <c r="L114" s="86"/>
      <c r="M114" s="86"/>
      <c r="N114" s="86"/>
      <c r="O114" s="86">
        <v>12</v>
      </c>
      <c r="P114" s="86"/>
      <c r="Q114" s="86"/>
      <c r="R114" s="86"/>
    </row>
    <row r="115" spans="1:18">
      <c r="A115" s="76"/>
      <c r="B115" s="53" t="s">
        <v>29</v>
      </c>
      <c r="C115" s="29" t="s">
        <v>123</v>
      </c>
      <c r="D115" s="31">
        <v>1941932049</v>
      </c>
      <c r="E115" s="86">
        <v>2</v>
      </c>
      <c r="F115" s="86">
        <v>32</v>
      </c>
      <c r="G115" s="86">
        <v>8</v>
      </c>
      <c r="H115" s="86"/>
      <c r="I115" s="86"/>
      <c r="J115" s="86">
        <v>24</v>
      </c>
      <c r="K115" s="86"/>
      <c r="L115" s="86"/>
      <c r="M115" s="86"/>
      <c r="N115" s="86"/>
      <c r="O115" s="86">
        <v>12</v>
      </c>
      <c r="P115" s="86"/>
      <c r="Q115" s="86"/>
      <c r="R115" s="86"/>
    </row>
    <row r="116" spans="1:18">
      <c r="A116" s="76"/>
      <c r="B116" s="53" t="s">
        <v>29</v>
      </c>
      <c r="C116" s="131" t="s">
        <v>124</v>
      </c>
      <c r="D116" s="31">
        <v>1941932050</v>
      </c>
      <c r="E116" s="132">
        <v>2</v>
      </c>
      <c r="F116" s="132">
        <v>32</v>
      </c>
      <c r="G116" s="132">
        <v>8</v>
      </c>
      <c r="H116" s="132"/>
      <c r="I116" s="132"/>
      <c r="J116" s="132">
        <v>24</v>
      </c>
      <c r="K116" s="86"/>
      <c r="L116" s="86"/>
      <c r="M116" s="86"/>
      <c r="N116" s="86"/>
      <c r="O116" s="86"/>
      <c r="P116" s="86">
        <v>12</v>
      </c>
      <c r="Q116" s="86"/>
      <c r="R116" s="86"/>
    </row>
    <row r="117" spans="1:18">
      <c r="A117" s="76"/>
      <c r="B117" s="53" t="s">
        <v>29</v>
      </c>
      <c r="C117" s="131" t="s">
        <v>125</v>
      </c>
      <c r="D117" s="31">
        <v>1941932051</v>
      </c>
      <c r="E117" s="86">
        <v>2</v>
      </c>
      <c r="F117" s="86">
        <v>32</v>
      </c>
      <c r="G117" s="132">
        <v>12</v>
      </c>
      <c r="H117" s="132"/>
      <c r="I117" s="132"/>
      <c r="J117" s="86">
        <v>20</v>
      </c>
      <c r="K117" s="86"/>
      <c r="L117" s="86"/>
      <c r="M117" s="86"/>
      <c r="N117" s="86"/>
      <c r="O117" s="86"/>
      <c r="P117" s="86">
        <v>12</v>
      </c>
      <c r="Q117" s="86"/>
      <c r="R117" s="86"/>
    </row>
    <row r="118" spans="1:18">
      <c r="A118" s="76"/>
      <c r="B118" s="53" t="s">
        <v>29</v>
      </c>
      <c r="C118" s="131" t="s">
        <v>126</v>
      </c>
      <c r="D118" s="31">
        <v>1941932152</v>
      </c>
      <c r="E118" s="86">
        <v>2</v>
      </c>
      <c r="F118" s="86">
        <v>32</v>
      </c>
      <c r="G118" s="132">
        <v>8</v>
      </c>
      <c r="H118" s="132"/>
      <c r="I118" s="132"/>
      <c r="J118" s="132">
        <v>24</v>
      </c>
      <c r="K118" s="86"/>
      <c r="L118" s="86"/>
      <c r="M118" s="86"/>
      <c r="N118" s="86"/>
      <c r="O118" s="143"/>
      <c r="P118" s="86">
        <v>12</v>
      </c>
      <c r="Q118" s="86"/>
      <c r="R118" s="86"/>
    </row>
    <row r="119" spans="1:18">
      <c r="A119" s="76"/>
      <c r="B119" s="53" t="s">
        <v>29</v>
      </c>
      <c r="C119" s="42" t="s">
        <v>127</v>
      </c>
      <c r="D119" s="31">
        <v>1941953049</v>
      </c>
      <c r="E119" s="86">
        <v>3</v>
      </c>
      <c r="F119" s="86">
        <v>48</v>
      </c>
      <c r="G119" s="86">
        <v>8</v>
      </c>
      <c r="H119" s="86"/>
      <c r="I119" s="86"/>
      <c r="J119" s="86">
        <v>40</v>
      </c>
      <c r="K119" s="86"/>
      <c r="L119" s="86"/>
      <c r="M119" s="86"/>
      <c r="N119" s="86"/>
      <c r="O119" s="86"/>
      <c r="P119" s="86">
        <v>12</v>
      </c>
      <c r="Q119" s="86"/>
      <c r="R119" s="86"/>
    </row>
    <row r="120" spans="1:18">
      <c r="A120" s="76"/>
      <c r="B120" s="53" t="s">
        <v>29</v>
      </c>
      <c r="C120" s="29" t="s">
        <v>128</v>
      </c>
      <c r="D120" s="31">
        <v>1941932053</v>
      </c>
      <c r="E120" s="86">
        <v>2</v>
      </c>
      <c r="F120" s="86">
        <v>32</v>
      </c>
      <c r="G120" s="86">
        <v>16</v>
      </c>
      <c r="H120" s="86"/>
      <c r="I120" s="86"/>
      <c r="J120" s="86">
        <v>16</v>
      </c>
      <c r="K120" s="86"/>
      <c r="L120" s="86"/>
      <c r="M120" s="86"/>
      <c r="N120" s="86"/>
      <c r="O120" s="86"/>
      <c r="P120" s="86">
        <v>8</v>
      </c>
      <c r="Q120" s="86"/>
      <c r="R120" s="86"/>
    </row>
    <row r="121" spans="1:18">
      <c r="A121" s="76"/>
      <c r="B121" s="53" t="s">
        <v>29</v>
      </c>
      <c r="C121" s="42" t="s">
        <v>129</v>
      </c>
      <c r="D121" s="31">
        <v>1941952050</v>
      </c>
      <c r="E121" s="86">
        <v>2</v>
      </c>
      <c r="F121" s="86">
        <v>32</v>
      </c>
      <c r="G121" s="86">
        <v>8</v>
      </c>
      <c r="H121" s="86"/>
      <c r="I121" s="86"/>
      <c r="J121" s="86">
        <v>24</v>
      </c>
      <c r="K121" s="86"/>
      <c r="L121" s="86"/>
      <c r="M121" s="86"/>
      <c r="N121" s="86"/>
      <c r="O121" s="86"/>
      <c r="P121" s="86">
        <v>8</v>
      </c>
      <c r="Q121" s="86"/>
      <c r="R121" s="86"/>
    </row>
    <row r="122" spans="1:18">
      <c r="A122" s="76"/>
      <c r="B122" s="53" t="s">
        <v>29</v>
      </c>
      <c r="C122" s="131" t="s">
        <v>130</v>
      </c>
      <c r="D122" s="31">
        <v>1941932054</v>
      </c>
      <c r="E122" s="132">
        <v>2</v>
      </c>
      <c r="F122" s="86">
        <v>32</v>
      </c>
      <c r="G122" s="132">
        <v>4</v>
      </c>
      <c r="H122" s="132">
        <v>28</v>
      </c>
      <c r="I122" s="86"/>
      <c r="J122" s="86"/>
      <c r="K122" s="86"/>
      <c r="L122" s="86"/>
      <c r="M122" s="86"/>
      <c r="N122" s="86"/>
      <c r="O122" s="86"/>
      <c r="P122" s="86">
        <v>8</v>
      </c>
      <c r="Q122" s="86"/>
      <c r="R122" s="86"/>
    </row>
    <row r="123" spans="1:18">
      <c r="A123" s="76"/>
      <c r="B123" s="53" t="s">
        <v>29</v>
      </c>
      <c r="C123" s="133" t="s">
        <v>131</v>
      </c>
      <c r="D123" s="31">
        <v>1941942037</v>
      </c>
      <c r="E123" s="134">
        <v>2</v>
      </c>
      <c r="F123" s="134">
        <v>32</v>
      </c>
      <c r="G123" s="135">
        <v>8</v>
      </c>
      <c r="H123" s="135"/>
      <c r="I123" s="134"/>
      <c r="J123" s="134">
        <v>24</v>
      </c>
      <c r="K123" s="134"/>
      <c r="L123" s="134"/>
      <c r="M123" s="134"/>
      <c r="N123" s="134"/>
      <c r="O123" s="134"/>
      <c r="P123" s="134">
        <v>8</v>
      </c>
      <c r="Q123" s="134"/>
      <c r="R123" s="134"/>
    </row>
    <row r="124" spans="1:18">
      <c r="A124" s="76"/>
      <c r="B124" s="53" t="s">
        <v>29</v>
      </c>
      <c r="C124" s="42" t="s">
        <v>132</v>
      </c>
      <c r="D124" s="31">
        <v>1941953051</v>
      </c>
      <c r="E124" s="86">
        <v>3</v>
      </c>
      <c r="F124" s="86">
        <v>48</v>
      </c>
      <c r="G124" s="86">
        <v>12</v>
      </c>
      <c r="H124" s="86"/>
      <c r="I124" s="86"/>
      <c r="J124" s="86">
        <v>36</v>
      </c>
      <c r="K124" s="86"/>
      <c r="L124" s="86"/>
      <c r="M124" s="86"/>
      <c r="N124" s="86"/>
      <c r="O124" s="86"/>
      <c r="P124" s="86">
        <v>8</v>
      </c>
      <c r="Q124" s="86"/>
      <c r="R124" s="86"/>
    </row>
    <row r="125" spans="1:18">
      <c r="A125" s="76"/>
      <c r="B125" s="53" t="s">
        <v>29</v>
      </c>
      <c r="C125" s="133" t="s">
        <v>133</v>
      </c>
      <c r="D125" s="31">
        <v>1941942136</v>
      </c>
      <c r="E125" s="134">
        <v>2</v>
      </c>
      <c r="F125" s="134">
        <v>32</v>
      </c>
      <c r="G125" s="135">
        <v>20</v>
      </c>
      <c r="H125" s="135"/>
      <c r="I125" s="135"/>
      <c r="J125" s="134">
        <v>12</v>
      </c>
      <c r="K125" s="134"/>
      <c r="L125" s="134"/>
      <c r="M125" s="134"/>
      <c r="N125" s="134"/>
      <c r="O125" s="134"/>
      <c r="P125" s="144"/>
      <c r="Q125" s="134">
        <v>8</v>
      </c>
      <c r="R125" s="134"/>
    </row>
    <row r="126" spans="1:18">
      <c r="A126" s="76"/>
      <c r="B126" s="53" t="s">
        <v>29</v>
      </c>
      <c r="C126" s="131" t="s">
        <v>134</v>
      </c>
      <c r="D126" s="31">
        <v>1941903050</v>
      </c>
      <c r="E126" s="86">
        <v>3</v>
      </c>
      <c r="F126" s="86">
        <v>48</v>
      </c>
      <c r="G126" s="132">
        <v>48</v>
      </c>
      <c r="H126" s="132"/>
      <c r="I126" s="86"/>
      <c r="J126" s="86"/>
      <c r="K126" s="86"/>
      <c r="L126" s="86"/>
      <c r="M126" s="86"/>
      <c r="N126" s="86"/>
      <c r="O126" s="86"/>
      <c r="P126" s="86"/>
      <c r="Q126" s="86">
        <v>4</v>
      </c>
      <c r="R126" s="86"/>
    </row>
    <row r="127" spans="1:18">
      <c r="A127" s="76"/>
      <c r="B127" s="53" t="s">
        <v>29</v>
      </c>
      <c r="C127" s="131" t="s">
        <v>135</v>
      </c>
      <c r="D127" s="31">
        <v>1941932055</v>
      </c>
      <c r="E127" s="86">
        <v>2</v>
      </c>
      <c r="F127" s="86">
        <v>32</v>
      </c>
      <c r="G127" s="132">
        <v>8</v>
      </c>
      <c r="H127" s="86">
        <v>24</v>
      </c>
      <c r="I127" s="86"/>
      <c r="J127" s="86"/>
      <c r="K127" s="86"/>
      <c r="L127" s="86"/>
      <c r="M127" s="86"/>
      <c r="N127" s="86"/>
      <c r="O127" s="86"/>
      <c r="P127" s="86"/>
      <c r="Q127" s="86">
        <v>12</v>
      </c>
      <c r="R127" s="86"/>
    </row>
    <row r="128" spans="1:18">
      <c r="A128" s="76"/>
      <c r="B128" s="53" t="s">
        <v>29</v>
      </c>
      <c r="C128" s="42" t="s">
        <v>136</v>
      </c>
      <c r="D128" s="31">
        <v>1941953052</v>
      </c>
      <c r="E128" s="86">
        <v>3</v>
      </c>
      <c r="F128" s="86">
        <v>48</v>
      </c>
      <c r="G128" s="86">
        <v>8</v>
      </c>
      <c r="H128" s="86"/>
      <c r="I128" s="86"/>
      <c r="J128" s="86">
        <v>40</v>
      </c>
      <c r="K128" s="86"/>
      <c r="L128" s="86"/>
      <c r="M128" s="86"/>
      <c r="N128" s="86"/>
      <c r="O128" s="86"/>
      <c r="P128" s="86"/>
      <c r="Q128" s="86">
        <v>8</v>
      </c>
      <c r="R128" s="86"/>
    </row>
    <row r="129" spans="1:29">
      <c r="A129" s="101"/>
      <c r="B129" s="44" t="s">
        <v>47</v>
      </c>
      <c r="C129" s="149"/>
      <c r="D129" s="31"/>
      <c r="E129" s="34">
        <f t="shared" ref="E129:H129" si="11">SUM(E109:E128)</f>
        <v>44</v>
      </c>
      <c r="F129" s="34">
        <f t="shared" si="11"/>
        <v>704</v>
      </c>
      <c r="G129" s="34">
        <f t="shared" si="11"/>
        <v>212</v>
      </c>
      <c r="H129" s="34">
        <f t="shared" si="11"/>
        <v>108</v>
      </c>
      <c r="I129" s="34"/>
      <c r="J129" s="34">
        <f t="shared" ref="J129:Q129" si="12">SUM(J109:J128)</f>
        <v>384</v>
      </c>
      <c r="K129" s="34"/>
      <c r="L129" s="34"/>
      <c r="M129" s="34">
        <f t="shared" si="12"/>
        <v>20</v>
      </c>
      <c r="N129" s="34">
        <f t="shared" si="12"/>
        <v>28</v>
      </c>
      <c r="O129" s="34">
        <f t="shared" si="12"/>
        <v>24</v>
      </c>
      <c r="P129" s="34">
        <f t="shared" si="12"/>
        <v>88</v>
      </c>
      <c r="Q129" s="34">
        <f t="shared" si="12"/>
        <v>32</v>
      </c>
      <c r="R129" s="34"/>
      <c r="AB129" s="7"/>
      <c r="AC129" s="7"/>
    </row>
    <row r="130" ht="28.5" spans="1:18">
      <c r="A130" s="150" t="s">
        <v>48</v>
      </c>
      <c r="B130" s="151" t="s">
        <v>137</v>
      </c>
      <c r="C130" s="152"/>
      <c r="D130" s="152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</row>
    <row r="131" s="1" customFormat="1" spans="1:29">
      <c r="A131" s="154" t="s">
        <v>138</v>
      </c>
      <c r="B131" s="154"/>
      <c r="C131" s="154"/>
      <c r="D131" s="154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</row>
    <row r="132" spans="1:29">
      <c r="A132" s="32" t="s">
        <v>2</v>
      </c>
      <c r="B132" s="12" t="s">
        <v>3</v>
      </c>
      <c r="C132" s="13" t="s">
        <v>4</v>
      </c>
      <c r="D132" s="13" t="s">
        <v>5</v>
      </c>
      <c r="E132" s="14" t="s">
        <v>6</v>
      </c>
      <c r="F132" s="69" t="s">
        <v>7</v>
      </c>
      <c r="G132" s="14" t="s">
        <v>8</v>
      </c>
      <c r="H132" s="15" t="s">
        <v>9</v>
      </c>
      <c r="I132" s="15" t="s">
        <v>10</v>
      </c>
      <c r="J132" s="15" t="s">
        <v>11</v>
      </c>
      <c r="K132" s="80" t="s">
        <v>12</v>
      </c>
      <c r="L132" s="81"/>
      <c r="M132" s="81"/>
      <c r="N132" s="81"/>
      <c r="O132" s="81"/>
      <c r="P132" s="81"/>
      <c r="Q132" s="81"/>
      <c r="R132" s="91"/>
      <c r="AC132" s="7"/>
    </row>
    <row r="133" spans="1:29">
      <c r="A133" s="32"/>
      <c r="B133" s="16"/>
      <c r="C133" s="17"/>
      <c r="D133" s="17"/>
      <c r="E133" s="18"/>
      <c r="F133" s="70"/>
      <c r="G133" s="18"/>
      <c r="H133" s="19"/>
      <c r="I133" s="19"/>
      <c r="J133" s="19"/>
      <c r="K133" s="82" t="s">
        <v>13</v>
      </c>
      <c r="L133" s="83"/>
      <c r="M133" s="82" t="s">
        <v>14</v>
      </c>
      <c r="N133" s="83"/>
      <c r="O133" s="82" t="s">
        <v>15</v>
      </c>
      <c r="P133" s="83"/>
      <c r="Q133" s="82" t="s">
        <v>16</v>
      </c>
      <c r="R133" s="83"/>
      <c r="AC133" s="7"/>
    </row>
    <row r="134" spans="1:29">
      <c r="A134" s="32"/>
      <c r="B134" s="20"/>
      <c r="C134" s="21"/>
      <c r="D134" s="21"/>
      <c r="E134" s="22"/>
      <c r="F134" s="71"/>
      <c r="G134" s="22"/>
      <c r="H134" s="23"/>
      <c r="I134" s="23"/>
      <c r="J134" s="23"/>
      <c r="K134" s="84">
        <v>1</v>
      </c>
      <c r="L134" s="84">
        <v>2</v>
      </c>
      <c r="M134" s="84">
        <v>1</v>
      </c>
      <c r="N134" s="84">
        <v>2</v>
      </c>
      <c r="O134" s="84">
        <v>1</v>
      </c>
      <c r="P134" s="84">
        <v>2</v>
      </c>
      <c r="Q134" s="84">
        <v>1</v>
      </c>
      <c r="R134" s="84">
        <v>2</v>
      </c>
      <c r="AC134" s="7"/>
    </row>
    <row r="135" spans="1:29">
      <c r="A135" s="72" t="s">
        <v>139</v>
      </c>
      <c r="B135" s="35" t="s">
        <v>140</v>
      </c>
      <c r="C135" s="36"/>
      <c r="D135" s="3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201"/>
      <c r="AC135" s="7"/>
    </row>
    <row r="136" spans="1:29">
      <c r="A136" s="76"/>
      <c r="B136" s="77" t="s">
        <v>19</v>
      </c>
      <c r="C136" s="31" t="s">
        <v>141</v>
      </c>
      <c r="D136" s="31">
        <v>1941942036</v>
      </c>
      <c r="E136" s="34">
        <v>2</v>
      </c>
      <c r="F136" s="34" t="s">
        <v>59</v>
      </c>
      <c r="G136" s="34"/>
      <c r="H136" s="34"/>
      <c r="I136" s="34"/>
      <c r="J136" s="34" t="s">
        <v>59</v>
      </c>
      <c r="K136" s="34"/>
      <c r="L136" s="34"/>
      <c r="M136" s="34"/>
      <c r="N136" s="34" t="s">
        <v>59</v>
      </c>
      <c r="O136" s="34"/>
      <c r="P136" s="34"/>
      <c r="Q136" s="34"/>
      <c r="R136" s="34"/>
      <c r="AB136" s="7"/>
      <c r="AC136" s="7"/>
    </row>
    <row r="137" spans="1:29">
      <c r="A137" s="76"/>
      <c r="B137" s="53" t="s">
        <v>19</v>
      </c>
      <c r="C137" s="156" t="s">
        <v>142</v>
      </c>
      <c r="D137" s="156">
        <v>1941943037</v>
      </c>
      <c r="E137" s="89">
        <v>3</v>
      </c>
      <c r="F137" s="89" t="s">
        <v>143</v>
      </c>
      <c r="G137" s="89"/>
      <c r="H137" s="89"/>
      <c r="I137" s="89"/>
      <c r="J137" s="89" t="s">
        <v>143</v>
      </c>
      <c r="K137" s="89"/>
      <c r="L137" s="34"/>
      <c r="M137" s="89"/>
      <c r="N137" s="89"/>
      <c r="O137" s="89" t="s">
        <v>143</v>
      </c>
      <c r="P137" s="89"/>
      <c r="Q137" s="89"/>
      <c r="R137" s="202"/>
      <c r="AB137" s="7"/>
      <c r="AC137" s="7"/>
    </row>
    <row r="138" spans="1:29">
      <c r="A138" s="76"/>
      <c r="B138" s="77" t="s">
        <v>19</v>
      </c>
      <c r="C138" s="46" t="s">
        <v>144</v>
      </c>
      <c r="D138" s="31">
        <v>1941942038</v>
      </c>
      <c r="E138" s="34">
        <v>2</v>
      </c>
      <c r="F138" s="34" t="s">
        <v>59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 t="s">
        <v>59</v>
      </c>
      <c r="Q138" s="34"/>
      <c r="R138" s="203"/>
      <c r="AB138" s="7"/>
      <c r="AC138" s="7"/>
    </row>
    <row r="139" spans="1:29">
      <c r="A139" s="76"/>
      <c r="B139" s="77" t="s">
        <v>19</v>
      </c>
      <c r="C139" s="46" t="s">
        <v>145</v>
      </c>
      <c r="D139" s="31">
        <v>1941943039</v>
      </c>
      <c r="E139" s="34">
        <v>3</v>
      </c>
      <c r="F139" s="34" t="s">
        <v>143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 t="s">
        <v>143</v>
      </c>
      <c r="R139" s="34"/>
      <c r="AB139" s="7"/>
      <c r="AC139" s="7"/>
    </row>
    <row r="140" spans="1:29">
      <c r="A140" s="76"/>
      <c r="B140" s="73" t="s">
        <v>146</v>
      </c>
      <c r="C140" s="74"/>
      <c r="D140" s="74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204"/>
      <c r="AB140" s="7"/>
      <c r="AC140" s="7"/>
    </row>
    <row r="141" spans="1:29">
      <c r="A141" s="76"/>
      <c r="B141" s="77" t="s">
        <v>19</v>
      </c>
      <c r="C141" s="46" t="s">
        <v>147</v>
      </c>
      <c r="D141" s="31">
        <v>1941903040</v>
      </c>
      <c r="E141" s="34">
        <v>3</v>
      </c>
      <c r="F141" s="34" t="s">
        <v>143</v>
      </c>
      <c r="G141" s="34"/>
      <c r="H141" s="34"/>
      <c r="I141" s="34"/>
      <c r="J141" s="34" t="s">
        <v>143</v>
      </c>
      <c r="K141" s="34"/>
      <c r="L141" s="34"/>
      <c r="M141" s="34" t="s">
        <v>143</v>
      </c>
      <c r="N141" s="34"/>
      <c r="O141" s="34"/>
      <c r="P141" s="34"/>
      <c r="Q141" s="34"/>
      <c r="R141" s="34"/>
      <c r="AB141" s="7"/>
      <c r="AC141" s="7"/>
    </row>
    <row r="142" spans="1:29">
      <c r="A142" s="76"/>
      <c r="B142" s="77" t="s">
        <v>19</v>
      </c>
      <c r="C142" s="46" t="s">
        <v>148</v>
      </c>
      <c r="D142" s="31">
        <v>1941943041</v>
      </c>
      <c r="E142" s="34">
        <v>3</v>
      </c>
      <c r="F142" s="34" t="s">
        <v>143</v>
      </c>
      <c r="G142" s="34"/>
      <c r="H142" s="34"/>
      <c r="I142" s="34"/>
      <c r="J142" s="34" t="s">
        <v>143</v>
      </c>
      <c r="K142" s="34"/>
      <c r="L142" s="34"/>
      <c r="M142" s="34"/>
      <c r="N142" s="34"/>
      <c r="O142" s="34"/>
      <c r="P142" s="34" t="s">
        <v>143</v>
      </c>
      <c r="Q142" s="34"/>
      <c r="R142" s="34"/>
      <c r="AB142" s="7"/>
      <c r="AC142" s="7"/>
    </row>
    <row r="143" spans="1:29">
      <c r="A143" s="76"/>
      <c r="B143" s="77" t="s">
        <v>19</v>
      </c>
      <c r="C143" s="38" t="s">
        <v>149</v>
      </c>
      <c r="D143" s="31">
        <v>1941944042</v>
      </c>
      <c r="E143" s="34">
        <v>4</v>
      </c>
      <c r="F143" s="34" t="s">
        <v>150</v>
      </c>
      <c r="G143" s="34"/>
      <c r="H143" s="34"/>
      <c r="I143" s="34"/>
      <c r="J143" s="34" t="s">
        <v>150</v>
      </c>
      <c r="K143" s="34"/>
      <c r="L143" s="34"/>
      <c r="M143" s="34"/>
      <c r="N143" s="34"/>
      <c r="O143" s="34"/>
      <c r="P143" s="34"/>
      <c r="Q143" s="34"/>
      <c r="R143" s="34" t="s">
        <v>150</v>
      </c>
      <c r="AB143" s="7"/>
      <c r="AC143" s="7"/>
    </row>
    <row r="144" spans="1:29">
      <c r="A144" s="76"/>
      <c r="B144" s="73" t="s">
        <v>151</v>
      </c>
      <c r="C144" s="74"/>
      <c r="D144" s="74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96"/>
      <c r="AB144" s="7"/>
      <c r="AC144" s="7"/>
    </row>
    <row r="145" spans="1:29">
      <c r="A145" s="76"/>
      <c r="B145" s="77" t="s">
        <v>19</v>
      </c>
      <c r="C145" s="38" t="s">
        <v>151</v>
      </c>
      <c r="D145" s="31">
        <v>1941940043</v>
      </c>
      <c r="E145" s="34">
        <v>12</v>
      </c>
      <c r="F145" s="34" t="s">
        <v>152</v>
      </c>
      <c r="G145" s="34"/>
      <c r="H145" s="34"/>
      <c r="I145" s="34"/>
      <c r="J145" s="34" t="s">
        <v>152</v>
      </c>
      <c r="K145" s="34"/>
      <c r="L145" s="34"/>
      <c r="M145" s="34"/>
      <c r="N145" s="34"/>
      <c r="O145" s="34"/>
      <c r="P145" s="34"/>
      <c r="Q145" s="34"/>
      <c r="R145" s="34" t="s">
        <v>152</v>
      </c>
      <c r="AB145" s="7"/>
      <c r="AC145" s="7"/>
    </row>
    <row r="146" spans="1:29">
      <c r="A146" s="101"/>
      <c r="B146" s="113" t="s">
        <v>47</v>
      </c>
      <c r="C146" s="113"/>
      <c r="D146" s="31"/>
      <c r="E146" s="34">
        <v>32</v>
      </c>
      <c r="F146" s="34" t="s">
        <v>153</v>
      </c>
      <c r="G146" s="34"/>
      <c r="H146" s="34"/>
      <c r="I146" s="34"/>
      <c r="J146" s="34" t="s">
        <v>153</v>
      </c>
      <c r="K146" s="34"/>
      <c r="L146" s="34"/>
      <c r="M146" s="34" t="s">
        <v>143</v>
      </c>
      <c r="N146" s="34" t="s">
        <v>59</v>
      </c>
      <c r="O146" s="34" t="s">
        <v>143</v>
      </c>
      <c r="P146" s="34" t="s">
        <v>154</v>
      </c>
      <c r="Q146" s="34" t="s">
        <v>143</v>
      </c>
      <c r="R146" s="34" t="s">
        <v>155</v>
      </c>
      <c r="AB146" s="7"/>
      <c r="AC146" s="7"/>
    </row>
    <row r="147" ht="28.5" spans="1:29">
      <c r="A147" s="157" t="s">
        <v>48</v>
      </c>
      <c r="B147" s="108" t="s">
        <v>156</v>
      </c>
      <c r="C147" s="158"/>
      <c r="D147" s="158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205"/>
      <c r="AB147" s="7"/>
      <c r="AC147" s="7"/>
    </row>
    <row r="148" s="2" customFormat="1" spans="1:18">
      <c r="A148" s="160" t="s">
        <v>157</v>
      </c>
      <c r="B148" s="160"/>
      <c r="C148" s="160"/>
      <c r="D148" s="160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</row>
    <row r="149" s="2" customFormat="1" spans="1:29">
      <c r="A149" s="162" t="s">
        <v>2</v>
      </c>
      <c r="B149" s="162" t="s">
        <v>3</v>
      </c>
      <c r="C149" s="163" t="s">
        <v>4</v>
      </c>
      <c r="D149" s="163" t="s">
        <v>5</v>
      </c>
      <c r="E149" s="164" t="s">
        <v>6</v>
      </c>
      <c r="F149" s="165" t="s">
        <v>7</v>
      </c>
      <c r="G149" s="165" t="s">
        <v>8</v>
      </c>
      <c r="H149" s="165" t="s">
        <v>9</v>
      </c>
      <c r="I149" s="165" t="s">
        <v>10</v>
      </c>
      <c r="J149" s="165" t="s">
        <v>11</v>
      </c>
      <c r="K149" s="198" t="s">
        <v>12</v>
      </c>
      <c r="L149" s="199"/>
      <c r="M149" s="199"/>
      <c r="N149" s="199"/>
      <c r="O149" s="199"/>
      <c r="P149" s="199"/>
      <c r="Q149" s="199"/>
      <c r="R149" s="206"/>
      <c r="AC149" s="1"/>
    </row>
    <row r="150" s="2" customFormat="1" spans="1:29">
      <c r="A150" s="166"/>
      <c r="B150" s="166"/>
      <c r="C150" s="167"/>
      <c r="D150" s="167"/>
      <c r="E150" s="168"/>
      <c r="F150" s="169"/>
      <c r="G150" s="169"/>
      <c r="H150" s="169"/>
      <c r="I150" s="169"/>
      <c r="J150" s="169"/>
      <c r="K150" s="200" t="s">
        <v>13</v>
      </c>
      <c r="L150" s="92"/>
      <c r="M150" s="200" t="s">
        <v>14</v>
      </c>
      <c r="N150" s="92"/>
      <c r="O150" s="200" t="s">
        <v>15</v>
      </c>
      <c r="P150" s="92"/>
      <c r="Q150" s="200" t="s">
        <v>16</v>
      </c>
      <c r="R150" s="92"/>
      <c r="AC150" s="1"/>
    </row>
    <row r="151" s="2" customFormat="1" spans="1:29">
      <c r="A151" s="170"/>
      <c r="B151" s="170"/>
      <c r="C151" s="171"/>
      <c r="D151" s="171"/>
      <c r="E151" s="172"/>
      <c r="F151" s="173"/>
      <c r="G151" s="173"/>
      <c r="H151" s="173"/>
      <c r="I151" s="173"/>
      <c r="J151" s="173"/>
      <c r="K151" s="85">
        <v>1</v>
      </c>
      <c r="L151" s="85">
        <v>2</v>
      </c>
      <c r="M151" s="85">
        <v>1</v>
      </c>
      <c r="N151" s="85">
        <v>2</v>
      </c>
      <c r="O151" s="85">
        <v>1</v>
      </c>
      <c r="P151" s="85">
        <v>2</v>
      </c>
      <c r="Q151" s="85">
        <v>1</v>
      </c>
      <c r="R151" s="85">
        <v>2</v>
      </c>
      <c r="AC151" s="1"/>
    </row>
    <row r="152" s="2" customFormat="1" spans="1:18">
      <c r="A152" s="174" t="s">
        <v>158</v>
      </c>
      <c r="B152" s="175" t="s">
        <v>159</v>
      </c>
      <c r="C152" s="176"/>
      <c r="D152" s="42"/>
      <c r="E152" s="177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94"/>
    </row>
    <row r="153" s="2" customFormat="1" spans="1:18">
      <c r="A153" s="178"/>
      <c r="B153" s="179" t="s">
        <v>29</v>
      </c>
      <c r="C153" s="180" t="s">
        <v>160</v>
      </c>
      <c r="D153" s="29">
        <v>1940901003</v>
      </c>
      <c r="E153" s="30">
        <v>1.5</v>
      </c>
      <c r="F153" s="30">
        <v>24</v>
      </c>
      <c r="G153" s="30">
        <v>24</v>
      </c>
      <c r="H153" s="30"/>
      <c r="I153" s="30"/>
      <c r="J153" s="30"/>
      <c r="K153" s="85"/>
      <c r="L153" s="30"/>
      <c r="M153" s="30"/>
      <c r="N153" s="30"/>
      <c r="O153" s="30"/>
      <c r="P153" s="85"/>
      <c r="Q153" s="30"/>
      <c r="R153" s="94">
        <v>3</v>
      </c>
    </row>
    <row r="154" s="2" customFormat="1" spans="1:18">
      <c r="A154" s="178"/>
      <c r="B154" s="179" t="s">
        <v>29</v>
      </c>
      <c r="C154" s="180" t="s">
        <v>161</v>
      </c>
      <c r="D154" s="29">
        <v>1940901004</v>
      </c>
      <c r="E154" s="30">
        <v>1.5</v>
      </c>
      <c r="F154" s="30">
        <v>24</v>
      </c>
      <c r="G154" s="30">
        <v>24</v>
      </c>
      <c r="H154" s="30"/>
      <c r="I154" s="30"/>
      <c r="J154" s="30"/>
      <c r="K154" s="85"/>
      <c r="L154" s="30"/>
      <c r="M154" s="30"/>
      <c r="N154" s="30"/>
      <c r="O154" s="30"/>
      <c r="P154" s="85"/>
      <c r="Q154" s="30"/>
      <c r="R154" s="94">
        <v>3</v>
      </c>
    </row>
    <row r="155" s="2" customFormat="1" spans="1:18">
      <c r="A155" s="178"/>
      <c r="B155" s="175" t="s">
        <v>162</v>
      </c>
      <c r="C155" s="176"/>
      <c r="D155" s="42"/>
      <c r="E155" s="177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94"/>
    </row>
    <row r="156" s="2" customFormat="1" spans="1:18">
      <c r="A156" s="178"/>
      <c r="B156" s="181" t="s">
        <v>45</v>
      </c>
      <c r="C156" s="180" t="s">
        <v>163</v>
      </c>
      <c r="D156" s="29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</row>
    <row r="157" s="2" customFormat="1" spans="1:18">
      <c r="A157" s="178"/>
      <c r="B157" s="181" t="s">
        <v>45</v>
      </c>
      <c r="C157" s="152" t="s">
        <v>164</v>
      </c>
      <c r="D157" s="29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</row>
    <row r="158" s="2" customFormat="1" spans="1:18">
      <c r="A158" s="178"/>
      <c r="B158" s="181" t="s">
        <v>45</v>
      </c>
      <c r="C158" s="182" t="s">
        <v>165</v>
      </c>
      <c r="D158" s="29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</row>
    <row r="159" s="2" customFormat="1" spans="1:18">
      <c r="A159" s="178"/>
      <c r="B159" s="181" t="s">
        <v>45</v>
      </c>
      <c r="C159" s="42" t="s">
        <v>166</v>
      </c>
      <c r="D159" s="29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</row>
    <row r="160" s="2" customFormat="1" spans="1:18">
      <c r="A160" s="178"/>
      <c r="B160" s="183" t="s">
        <v>167</v>
      </c>
      <c r="C160" s="184"/>
      <c r="D160" s="185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</row>
    <row r="161" s="2" customFormat="1" spans="1:18">
      <c r="A161" s="178"/>
      <c r="B161" s="181" t="s">
        <v>45</v>
      </c>
      <c r="C161" s="42" t="s">
        <v>168</v>
      </c>
      <c r="D161" s="29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</row>
    <row r="162" s="2" customFormat="1" spans="1:18">
      <c r="A162" s="187"/>
      <c r="B162" s="188" t="s">
        <v>47</v>
      </c>
      <c r="C162" s="189"/>
      <c r="D162" s="29"/>
      <c r="E162" s="30">
        <v>3</v>
      </c>
      <c r="F162" s="30">
        <v>48</v>
      </c>
      <c r="G162" s="30">
        <v>48</v>
      </c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>
        <v>6</v>
      </c>
    </row>
    <row r="163" s="2" customFormat="1" ht="62" customHeight="1" spans="1:18">
      <c r="A163" s="190" t="s">
        <v>48</v>
      </c>
      <c r="B163" s="48" t="s">
        <v>169</v>
      </c>
      <c r="C163" s="49"/>
      <c r="D163" s="49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97"/>
    </row>
    <row r="164" spans="1:18">
      <c r="A164" s="191" t="s">
        <v>170</v>
      </c>
      <c r="B164" s="192"/>
      <c r="C164" s="192"/>
      <c r="D164" s="193"/>
      <c r="E164" s="84">
        <f>E162+E146+E107+E87+E75+E66+E50+E42+E29</f>
        <v>178.5</v>
      </c>
      <c r="F164" s="84" t="s">
        <v>171</v>
      </c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1:18">
      <c r="A165" s="194" t="s">
        <v>172</v>
      </c>
      <c r="B165" s="194"/>
      <c r="C165" s="194"/>
      <c r="D165" s="194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</row>
    <row r="166" spans="1:18">
      <c r="A166" s="196"/>
      <c r="B166" s="196"/>
      <c r="C166" s="196"/>
      <c r="D166" s="196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197"/>
    </row>
    <row r="167" spans="1:18">
      <c r="A167" s="196"/>
      <c r="B167" s="196"/>
      <c r="C167" s="196"/>
      <c r="D167" s="196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197"/>
    </row>
    <row r="168" spans="1:18">
      <c r="A168" s="196"/>
      <c r="B168" s="196"/>
      <c r="C168" s="196"/>
      <c r="D168" s="196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197"/>
    </row>
    <row r="169" spans="1:18">
      <c r="A169" s="196"/>
      <c r="B169" s="196"/>
      <c r="C169" s="196"/>
      <c r="D169" s="196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197"/>
    </row>
    <row r="170" spans="1:18">
      <c r="A170" s="196"/>
      <c r="B170" s="196"/>
      <c r="C170" s="196"/>
      <c r="D170" s="196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197"/>
      <c r="Q170" s="197"/>
      <c r="R170" s="197"/>
    </row>
    <row r="171" spans="1:18">
      <c r="A171" s="196"/>
      <c r="B171" s="196"/>
      <c r="C171" s="196"/>
      <c r="D171" s="196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197"/>
      <c r="Q171" s="197"/>
      <c r="R171" s="197"/>
    </row>
    <row r="172" spans="1:18">
      <c r="A172" s="196"/>
      <c r="B172" s="196"/>
      <c r="C172" s="196"/>
      <c r="D172" s="196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</row>
    <row r="173" spans="1:18">
      <c r="A173" s="196"/>
      <c r="B173" s="196"/>
      <c r="C173" s="196"/>
      <c r="D173" s="196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</row>
    <row r="174" spans="1:18">
      <c r="A174" s="196"/>
      <c r="B174" s="196"/>
      <c r="C174" s="196"/>
      <c r="D174" s="196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</row>
  </sheetData>
  <mergeCells count="150">
    <mergeCell ref="A1:R1"/>
    <mergeCell ref="A2:R2"/>
    <mergeCell ref="K3:R3"/>
    <mergeCell ref="K4:L4"/>
    <mergeCell ref="M4:N4"/>
    <mergeCell ref="O4:P4"/>
    <mergeCell ref="Q4:R4"/>
    <mergeCell ref="B6:D6"/>
    <mergeCell ref="B15:C15"/>
    <mergeCell ref="B20:D20"/>
    <mergeCell ref="B29:C29"/>
    <mergeCell ref="B30:R30"/>
    <mergeCell ref="A31:R31"/>
    <mergeCell ref="K32:R32"/>
    <mergeCell ref="K33:L33"/>
    <mergeCell ref="M33:N33"/>
    <mergeCell ref="O33:P33"/>
    <mergeCell ref="Q33:R33"/>
    <mergeCell ref="B35:C35"/>
    <mergeCell ref="B37:C37"/>
    <mergeCell ref="B40:C40"/>
    <mergeCell ref="B42:C42"/>
    <mergeCell ref="B43:R43"/>
    <mergeCell ref="A44:R44"/>
    <mergeCell ref="K45:R45"/>
    <mergeCell ref="K46:L46"/>
    <mergeCell ref="M46:N46"/>
    <mergeCell ref="O46:P46"/>
    <mergeCell ref="Q46:R46"/>
    <mergeCell ref="B48:C48"/>
    <mergeCell ref="B50:C50"/>
    <mergeCell ref="B51:R51"/>
    <mergeCell ref="A52:R52"/>
    <mergeCell ref="K53:R53"/>
    <mergeCell ref="K54:L54"/>
    <mergeCell ref="M54:N54"/>
    <mergeCell ref="O54:P54"/>
    <mergeCell ref="Q54:R54"/>
    <mergeCell ref="B66:C66"/>
    <mergeCell ref="B75:C75"/>
    <mergeCell ref="B76:R76"/>
    <mergeCell ref="K77:R77"/>
    <mergeCell ref="K78:L78"/>
    <mergeCell ref="M78:N78"/>
    <mergeCell ref="O78:P78"/>
    <mergeCell ref="Q78:R78"/>
    <mergeCell ref="B87:C87"/>
    <mergeCell ref="B94:C94"/>
    <mergeCell ref="B100:C100"/>
    <mergeCell ref="B107:C107"/>
    <mergeCell ref="B108:C108"/>
    <mergeCell ref="B129:C129"/>
    <mergeCell ref="B130:R130"/>
    <mergeCell ref="A131:R131"/>
    <mergeCell ref="K132:R132"/>
    <mergeCell ref="K133:L133"/>
    <mergeCell ref="M133:N133"/>
    <mergeCell ref="O133:P133"/>
    <mergeCell ref="Q133:R133"/>
    <mergeCell ref="B135:C135"/>
    <mergeCell ref="B146:C146"/>
    <mergeCell ref="B147:R147"/>
    <mergeCell ref="A148:R148"/>
    <mergeCell ref="K149:R149"/>
    <mergeCell ref="K150:L150"/>
    <mergeCell ref="M150:N150"/>
    <mergeCell ref="O150:P150"/>
    <mergeCell ref="Q150:R150"/>
    <mergeCell ref="B162:C162"/>
    <mergeCell ref="B163:R163"/>
    <mergeCell ref="A164:D164"/>
    <mergeCell ref="A165:R165"/>
    <mergeCell ref="A3:A5"/>
    <mergeCell ref="A6:A29"/>
    <mergeCell ref="A32:A34"/>
    <mergeCell ref="A35:A42"/>
    <mergeCell ref="A45:A47"/>
    <mergeCell ref="A48:A50"/>
    <mergeCell ref="A53:A55"/>
    <mergeCell ref="A56:A66"/>
    <mergeCell ref="A67:A75"/>
    <mergeCell ref="A77:A79"/>
    <mergeCell ref="A80:A129"/>
    <mergeCell ref="A132:A134"/>
    <mergeCell ref="A135:A146"/>
    <mergeCell ref="A149:A151"/>
    <mergeCell ref="A152:A162"/>
    <mergeCell ref="B3:B5"/>
    <mergeCell ref="B32:B34"/>
    <mergeCell ref="B45:B47"/>
    <mergeCell ref="B53:B55"/>
    <mergeCell ref="B77:B79"/>
    <mergeCell ref="B132:B134"/>
    <mergeCell ref="B149:B151"/>
    <mergeCell ref="C3:C5"/>
    <mergeCell ref="C32:C34"/>
    <mergeCell ref="C45:C47"/>
    <mergeCell ref="C53:C55"/>
    <mergeCell ref="C77:C79"/>
    <mergeCell ref="C132:C134"/>
    <mergeCell ref="C149:C151"/>
    <mergeCell ref="D3:D5"/>
    <mergeCell ref="D32:D34"/>
    <mergeCell ref="D45:D47"/>
    <mergeCell ref="D53:D55"/>
    <mergeCell ref="D77:D79"/>
    <mergeCell ref="D132:D134"/>
    <mergeCell ref="D149:D151"/>
    <mergeCell ref="E3:E5"/>
    <mergeCell ref="E32:E34"/>
    <mergeCell ref="E45:E47"/>
    <mergeCell ref="E53:E55"/>
    <mergeCell ref="E77:E79"/>
    <mergeCell ref="E132:E134"/>
    <mergeCell ref="E149:E151"/>
    <mergeCell ref="F3:F5"/>
    <mergeCell ref="F32:F34"/>
    <mergeCell ref="F45:F47"/>
    <mergeCell ref="F53:F55"/>
    <mergeCell ref="F77:F79"/>
    <mergeCell ref="F132:F134"/>
    <mergeCell ref="F149:F151"/>
    <mergeCell ref="G3:G5"/>
    <mergeCell ref="G32:G34"/>
    <mergeCell ref="G45:G47"/>
    <mergeCell ref="G53:G55"/>
    <mergeCell ref="G77:G79"/>
    <mergeCell ref="G132:G134"/>
    <mergeCell ref="G149:G151"/>
    <mergeCell ref="H3:H5"/>
    <mergeCell ref="H32:H34"/>
    <mergeCell ref="H45:H47"/>
    <mergeCell ref="H53:H55"/>
    <mergeCell ref="H77:H79"/>
    <mergeCell ref="H132:H134"/>
    <mergeCell ref="H149:H151"/>
    <mergeCell ref="I3:I5"/>
    <mergeCell ref="I32:I34"/>
    <mergeCell ref="I45:I47"/>
    <mergeCell ref="I53:I55"/>
    <mergeCell ref="I77:I79"/>
    <mergeCell ref="I132:I134"/>
    <mergeCell ref="I149:I151"/>
    <mergeCell ref="J3:J5"/>
    <mergeCell ref="J32:J34"/>
    <mergeCell ref="J45:J47"/>
    <mergeCell ref="J53:J55"/>
    <mergeCell ref="J77:J79"/>
    <mergeCell ref="J132:J134"/>
    <mergeCell ref="J149:J151"/>
  </mergeCells>
  <printOptions horizontalCentered="1"/>
  <pageMargins left="0.25" right="0.25" top="0.75" bottom="0.75" header="0.298611111111111" footer="0.298611111111111"/>
  <pageSetup paperSize="9" orientation="portrait" horizontalDpi="600" verticalDpi="600"/>
  <headerFooter alignWithMargins="0"/>
  <rowBreaks count="3" manualBreakCount="3">
    <brk id="43" max="16383" man="1"/>
    <brk id="87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信息、生食、机械、国际合作、艺术、理学院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翘儿</cp:lastModifiedBy>
  <dcterms:created xsi:type="dcterms:W3CDTF">2022-07-26T06:54:00Z</dcterms:created>
  <dcterms:modified xsi:type="dcterms:W3CDTF">2024-02-26T07:41:39Z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4E36A83DD38E4E798620CAD6CF98E0FF</vt:lpwstr>
  </property>
  <property fmtid="{D5CDD505-2E9C-101B-9397-08002B2CF9AE}" pid="3" name="KSOProductBuildVer">
    <vt:lpwstr>2052-12.1.0.16388</vt:lpwstr>
  </property>
</Properties>
</file>